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6"/>
  <workbookPr defaultThemeVersion="124226"/>
  <mc:AlternateContent xmlns:mc="http://schemas.openxmlformats.org/markup-compatibility/2006">
    <mc:Choice Requires="x15">
      <x15ac:absPath xmlns:x15ac="http://schemas.microsoft.com/office/spreadsheetml/2010/11/ac" url="C:\Users\trisha.ramlall\Desktop\2020-21 Adjusted Scorecards\"/>
    </mc:Choice>
  </mc:AlternateContent>
  <xr:revisionPtr revIDLastSave="0" documentId="13_ncr:1_{A020E1BD-FF83-4DB0-B7F2-BFF9B1E11167}" xr6:coauthVersionLast="36" xr6:coauthVersionMax="36" xr10:uidLastSave="{00000000-0000-0000-0000-000000000000}"/>
  <bookViews>
    <workbookView xWindow="0" yWindow="0" windowWidth="16410" windowHeight="6945" activeTab="1" xr2:uid="{00000000-000D-0000-FFFF-FFFF00000000}"/>
  </bookViews>
  <sheets>
    <sheet name="201819 CSPS" sheetId="24" r:id="rId1"/>
    <sheet name="CSPS 2020-21 FY" sheetId="29" r:id="rId2"/>
  </sheets>
  <definedNames>
    <definedName name="_xlnm.Print_Area" localSheetId="0">'201819 CSPS'!$A$1:$AB$66</definedName>
    <definedName name="_xlnm.Print_Area" localSheetId="1">'CSPS 2020-21 FY'!$A$1:$Y$42</definedName>
  </definedNames>
  <calcPr calcId="191029"/>
</workbook>
</file>

<file path=xl/calcChain.xml><?xml version="1.0" encoding="utf-8"?>
<calcChain xmlns="http://schemas.openxmlformats.org/spreadsheetml/2006/main">
  <c r="Z53" i="24" l="1"/>
  <c r="X49" i="24"/>
  <c r="P49" i="24"/>
  <c r="N49" i="24"/>
  <c r="T50" i="24"/>
  <c r="AA50" i="24"/>
  <c r="AA49" i="24" s="1"/>
  <c r="Z50" i="24"/>
  <c r="P50" i="24"/>
  <c r="N50" i="24"/>
  <c r="U50" i="24"/>
  <c r="O43" i="24"/>
  <c r="AA41" i="24"/>
  <c r="Z41" i="24"/>
  <c r="Y41" i="24"/>
  <c r="L41" i="24"/>
  <c r="K40" i="24"/>
  <c r="AA39" i="24"/>
  <c r="Z39" i="24"/>
  <c r="V37" i="24"/>
  <c r="T37" i="24"/>
  <c r="R37" i="24"/>
  <c r="N36" i="24"/>
  <c r="AA36" i="24"/>
  <c r="L36" i="24"/>
  <c r="K36" i="24"/>
  <c r="AA34" i="24"/>
  <c r="Z34" i="24"/>
  <c r="K34" i="24"/>
  <c r="AA31" i="24"/>
  <c r="AA30" i="24"/>
  <c r="Z30" i="24"/>
  <c r="V29" i="24"/>
  <c r="Y25" i="24"/>
  <c r="X23" i="24"/>
  <c r="W23" i="24"/>
  <c r="R23" i="24"/>
  <c r="W20" i="24"/>
  <c r="T20" i="24"/>
  <c r="R20" i="24"/>
  <c r="X20" i="24"/>
  <c r="AA19" i="24"/>
  <c r="AA20" i="24" s="1"/>
  <c r="Z19" i="24"/>
  <c r="Z20" i="24" s="1"/>
  <c r="Y19" i="24"/>
  <c r="Y20" i="24" s="1"/>
  <c r="Y21" i="24" s="1"/>
  <c r="Z10" i="24"/>
  <c r="AA10" i="24"/>
  <c r="M11" i="24"/>
  <c r="M12" i="24" s="1"/>
  <c r="M13" i="24" s="1"/>
  <c r="M14" i="24" s="1"/>
  <c r="M15" i="24" s="1"/>
  <c r="N11" i="24"/>
  <c r="O11" i="24"/>
  <c r="O12" i="24" s="1"/>
  <c r="O13" i="24" s="1"/>
  <c r="O14" i="24" s="1"/>
  <c r="O15" i="24" s="1"/>
  <c r="P11" i="24"/>
  <c r="P12" i="24" s="1"/>
  <c r="P13" i="24" s="1"/>
  <c r="P14" i="24" s="1"/>
  <c r="P15" i="24" s="1"/>
  <c r="Q11" i="24"/>
  <c r="Q12" i="24" s="1"/>
  <c r="U11" i="24"/>
  <c r="X11" i="24"/>
  <c r="AA11" i="24"/>
  <c r="AA12" i="24" s="1"/>
  <c r="AA13" i="24" s="1"/>
  <c r="AA14" i="24" s="1"/>
  <c r="AA15" i="24" s="1"/>
  <c r="H12" i="24"/>
  <c r="I12" i="24"/>
  <c r="I13" i="24" s="1"/>
  <c r="I14" i="24" s="1"/>
  <c r="K12" i="24"/>
  <c r="K13" i="24" s="1"/>
  <c r="L12" i="24"/>
  <c r="L13" i="24" s="1"/>
  <c r="N12" i="24"/>
  <c r="N13" i="24" s="1"/>
  <c r="N14" i="24" s="1"/>
  <c r="N15" i="24" s="1"/>
  <c r="U12" i="24"/>
  <c r="X12" i="24"/>
  <c r="U13" i="24"/>
  <c r="V13" i="24"/>
  <c r="V14" i="24" s="1"/>
  <c r="V15" i="24" s="1"/>
  <c r="Y13" i="24"/>
  <c r="Y14" i="24" s="1"/>
  <c r="Z13" i="24"/>
  <c r="Z14" i="24" s="1"/>
  <c r="R14" i="24"/>
  <c r="R15" i="24" s="1"/>
  <c r="U14" i="24"/>
  <c r="W14" i="24"/>
  <c r="X14" i="24"/>
  <c r="X15" i="24" s="1"/>
  <c r="U15" i="24"/>
  <c r="V7" i="24"/>
  <c r="P6" i="24" l="1"/>
  <c r="Q43" i="24" l="1"/>
  <c r="S49" i="24" l="1"/>
  <c r="Q44" i="24"/>
</calcChain>
</file>

<file path=xl/sharedStrings.xml><?xml version="1.0" encoding="utf-8"?>
<sst xmlns="http://schemas.openxmlformats.org/spreadsheetml/2006/main" count="1083" uniqueCount="418">
  <si>
    <t>Portfolio of Evidence</t>
  </si>
  <si>
    <t>Backlog</t>
  </si>
  <si>
    <t>BASIC SERVICE DELIVERY</t>
  </si>
  <si>
    <t>LOCAL ECONOMIC DEVELOPMENT</t>
  </si>
  <si>
    <t>All</t>
  </si>
  <si>
    <t>N/A</t>
  </si>
  <si>
    <t>FVM 01</t>
  </si>
  <si>
    <t>FVM 02</t>
  </si>
  <si>
    <t>Baseline</t>
  </si>
  <si>
    <t>GGPP 01</t>
  </si>
  <si>
    <t>GGPP 03</t>
  </si>
  <si>
    <t>GGPP 04</t>
  </si>
  <si>
    <t>Attendance registers</t>
  </si>
  <si>
    <t>GGPP 02</t>
  </si>
  <si>
    <t>LED 01</t>
  </si>
  <si>
    <t>MIDT 02</t>
  </si>
  <si>
    <t>None</t>
  </si>
  <si>
    <t>MIDT 03</t>
  </si>
  <si>
    <t xml:space="preserve">MANDENI MUNICIPALITY </t>
  </si>
  <si>
    <t>1</t>
  </si>
  <si>
    <t xml:space="preserve">Target </t>
  </si>
  <si>
    <t>2</t>
  </si>
  <si>
    <t>0</t>
  </si>
  <si>
    <t>3</t>
  </si>
  <si>
    <t>LED 02</t>
  </si>
  <si>
    <t>COMMUNITY SERVICES AND PUBLIC SAFETY 2018/19  SDBIP</t>
  </si>
  <si>
    <t>IDP/POE REF</t>
  </si>
  <si>
    <t>Strategic goals</t>
  </si>
  <si>
    <t>Strategic objectives</t>
  </si>
  <si>
    <t>Strategies 2018/19</t>
  </si>
  <si>
    <t>Annual Target</t>
  </si>
  <si>
    <t>Annual Budget</t>
  </si>
  <si>
    <t>Source of Funding</t>
  </si>
  <si>
    <t>Quarter 1</t>
  </si>
  <si>
    <t>Quarter 2</t>
  </si>
  <si>
    <t>Quarter 3</t>
  </si>
  <si>
    <t>Quarter 4</t>
  </si>
  <si>
    <t>REASON FOR VARIANCE</t>
  </si>
  <si>
    <t>CHALLENGES/CORRECTIVE MEASURES</t>
  </si>
  <si>
    <t>WARD</t>
  </si>
  <si>
    <t>Responsible department</t>
  </si>
  <si>
    <t>TARGET</t>
  </si>
  <si>
    <t>BSD 01</t>
  </si>
  <si>
    <t xml:space="preserve"> BASIC SERVICE DELIVERY AND INFRASTRUCTURE DEVELOPMENT/(SERVICE DELIVERY: CREATING CONDITIONS FOR DECENT LIVING)</t>
  </si>
  <si>
    <t>1.1 UNIVERSAL ACCESS TO BASIC SERVICES AND INFRASTRUCTURE DEVELOPMENT BY 2030</t>
  </si>
  <si>
    <t>Number of households having access to monthly refuse removal by 30 June 2019</t>
  </si>
  <si>
    <t>Internal</t>
  </si>
  <si>
    <t>DIR: CSPS</t>
  </si>
  <si>
    <t>BSD 02</t>
  </si>
  <si>
    <t>1,2,5,6,9,10,11,12,16,17,18</t>
  </si>
  <si>
    <t>MUNICIPAL FINANCIAL VIABILITY AND MANAGEMENT</t>
  </si>
  <si>
    <t>1.2 TO DEVELOP A SUSTAINABLE AND EFFICIENT MUNICIPALITY BASED ON SOUND FINANCIAL MANAGEMENT</t>
  </si>
  <si>
    <t>%  of expenditure of departmental spent, as at 30 June 2019</t>
  </si>
  <si>
    <t>% spent on conditional grant  applicable  to the CSPSD, as at 30 June 2019</t>
  </si>
  <si>
    <t>GOOD GOVERNANCE AND PUBLIC PARTICIPARTION</t>
  </si>
  <si>
    <t>GOOD GOVERNANCE IN PARTICIPATION</t>
  </si>
  <si>
    <t>2.2 TO FOSTER A CULTURE OF COMMUNITY INVOLVEMENT AND GOOD GOVERNENCE IN THE AFFAIRS OF THE MUNICIPALITY.</t>
  </si>
  <si>
    <t>2.2.1 Ensure particiative transparent and accountable governance in the Municipality</t>
  </si>
  <si>
    <t>Number of portfolio committee monthly meetings held by 30 June 19</t>
  </si>
  <si>
    <t>Number quarterly Audit committee meetings attended</t>
  </si>
  <si>
    <t>Number of MPAC meetings attended</t>
  </si>
  <si>
    <t>Number of IT Steering Committee Meetings attended</t>
  </si>
  <si>
    <t>LOCAL ECONOMIC DEVELOPMENT (SERVICE DELIVERY)</t>
  </si>
  <si>
    <t>3.1.1 Facilitating the creation of employment opportunities for skilled and employable people</t>
  </si>
  <si>
    <t>Number of CWP participants recruited by 31 March 2019</t>
  </si>
  <si>
    <t>External</t>
  </si>
  <si>
    <t>Number of Quarterly Local Reference committee meetings for implementation of CWP held by 30 June 2019</t>
  </si>
  <si>
    <t>COMMUNITY AND   &amp; SOCIAL SERVICES DEVELOPMENT</t>
  </si>
  <si>
    <t>CSSD 01</t>
  </si>
  <si>
    <t>COMMUNITY SERVICES AND SOCIAL DEVELOPMENT</t>
  </si>
  <si>
    <t>PROVIDING AND FACILITATING ACCCESS TO SOCIAL SERVICES AND FACILITIES</t>
  </si>
  <si>
    <t>Ensure people have access to community facilities and services</t>
  </si>
  <si>
    <t>Number of library outreach events held.</t>
  </si>
  <si>
    <t>R3,661, 000 (Provincial Library Grant)</t>
  </si>
  <si>
    <t>CSSD 02</t>
  </si>
  <si>
    <t>CSSD 03</t>
  </si>
  <si>
    <t>Aspire to a healthy, safe and crime free area</t>
  </si>
  <si>
    <t>Reports submitted and to be submitted to CSPSPC</t>
  </si>
  <si>
    <t>CSSD 04</t>
  </si>
  <si>
    <t>CSSD 05</t>
  </si>
  <si>
    <t>CSSD 06</t>
  </si>
  <si>
    <t>Number of community education and awareness campaigns conducted</t>
  </si>
  <si>
    <t>CSSD 07</t>
  </si>
  <si>
    <t>CSSD 08</t>
  </si>
  <si>
    <t>Number of community education and awareness campaigns on fire safety conducted.</t>
  </si>
  <si>
    <t>CSSD 10</t>
  </si>
  <si>
    <t>10</t>
  </si>
  <si>
    <t>R3,700,000</t>
  </si>
  <si>
    <t xml:space="preserve">Grass-cutting schedule and Copies of invoices </t>
  </si>
  <si>
    <t>CSSD 11</t>
  </si>
  <si>
    <t>CSSD 12</t>
  </si>
  <si>
    <t>Official opening of New Community Play park by 31 March  2019</t>
  </si>
  <si>
    <t>CSSD 13</t>
  </si>
  <si>
    <t>Number of Chairs bought for Isibusisiwe Hall by 30 September 2018</t>
  </si>
  <si>
    <t>CSSD 14</t>
  </si>
  <si>
    <t>Procure Isithebe hall furniture by 30 September 2018</t>
  </si>
  <si>
    <t>CSSD 15</t>
  </si>
  <si>
    <t>Procurement of Community Facilities' washing machine by 30 September 2018</t>
  </si>
  <si>
    <t>MUNICIPAL INSTITUTIONAL DEVELOPMENT AND TRANSFORMATION</t>
  </si>
  <si>
    <t>Date of developed draft policies and by-laws And/Or reviewed draft policies and by-laws aproved by Council by 30 June 2019</t>
  </si>
  <si>
    <t xml:space="preserve">All </t>
  </si>
  <si>
    <t>Date of draft risk register developed by 31 March 2019</t>
  </si>
  <si>
    <t>DATE:                __________________________________________________</t>
  </si>
  <si>
    <t>NATIONAL KEY PERFORMANCE AREA                                ( BACK TO BASIC PRINCIPLES)</t>
  </si>
  <si>
    <t>SDBIP REF</t>
  </si>
  <si>
    <t>FINANCIAL VIABILITY AND MANAGEMENT (SOUND FINANCIAL MANAGEMENT)</t>
  </si>
  <si>
    <t xml:space="preserve">1.2.4 Manage and increase municipal revenue base </t>
  </si>
  <si>
    <t>Promote road safety</t>
  </si>
  <si>
    <t>Promote disaster risk free environment</t>
  </si>
  <si>
    <t>Provide Community recreational facilities</t>
  </si>
  <si>
    <t>Development of draft risk register</t>
  </si>
  <si>
    <t>1.1.5.1 Provide efficient waste collection and management service to all targeted households</t>
  </si>
  <si>
    <t>2.3.3 Ensure functional municipal structures</t>
  </si>
  <si>
    <t>Implement the EPWP intiatives</t>
  </si>
  <si>
    <t>Provide Library Services</t>
  </si>
  <si>
    <t>Target</t>
  </si>
  <si>
    <t>PMS monthly performance plans</t>
  </si>
  <si>
    <t>Key performance indicator 2018/19</t>
  </si>
  <si>
    <t>To obtain unqualified/positive audit opinion from AG</t>
  </si>
  <si>
    <t xml:space="preserve">To ensure the submission of reports timeously </t>
  </si>
  <si>
    <t>Manager's Performance Plan's</t>
  </si>
  <si>
    <t>CSSD 18</t>
  </si>
  <si>
    <t>CSSD 19</t>
  </si>
  <si>
    <t>CSSD 20</t>
  </si>
  <si>
    <t>CSSD 21</t>
  </si>
  <si>
    <t>CSSD 22</t>
  </si>
  <si>
    <t>ALL</t>
  </si>
  <si>
    <t>Promote fire safety</t>
  </si>
  <si>
    <t>FVM 04</t>
  </si>
  <si>
    <t xml:space="preserve">Date of submission of managers performance plans to HOD's </t>
  </si>
  <si>
    <t xml:space="preserve">Quarterly review of A.G Action Plan by Council </t>
  </si>
  <si>
    <t xml:space="preserve">Number of progress reports on implementation of performance plans by managers submitted to HOD's </t>
  </si>
  <si>
    <t>CSSD 23</t>
  </si>
  <si>
    <t>CSSD 24</t>
  </si>
  <si>
    <t>CSSD 16</t>
  </si>
  <si>
    <t>CSSD 25</t>
  </si>
  <si>
    <t>ACTUAL</t>
  </si>
  <si>
    <t>A -DIRECTOR: COMMUNITY SERVICES AND PUBLIC SAFETY                                ____________________________________________</t>
  </si>
  <si>
    <t>D MKHIZE</t>
  </si>
  <si>
    <t>Not achieved</t>
  </si>
  <si>
    <t>None.</t>
  </si>
  <si>
    <t>Council resolution adopting the Quarterly reviewed action plan</t>
  </si>
  <si>
    <t>Procure 8 brushcutters by 31 March 2019</t>
  </si>
  <si>
    <t>Due to the Municipality having no control over the in-miigration and out-migration of households owner; there is a little if any that the Municipality may do to make residents to stay permanently in Mandeni</t>
  </si>
  <si>
    <t>Actual</t>
  </si>
  <si>
    <t>Number of reports submitted to Community Services and Public Safety portfolio committee on community safety by 30 June 2019</t>
  </si>
  <si>
    <t xml:space="preserve">Number of Grass cutting services implemented </t>
  </si>
  <si>
    <t>Copy of a purchase order and Delivery Note</t>
  </si>
  <si>
    <t>Not Achieved</t>
  </si>
  <si>
    <t xml:space="preserve">The Acting HOD to ensure that the new date of the meeting is communicated to all relevent stakeholders. </t>
  </si>
  <si>
    <t>The under achievement was caused by the delay of the appointment of the Services Provider for upgrading Isithebe Modular Library</t>
  </si>
  <si>
    <t>Ensure that the Services Providers be appointed in time in the new financial year.</t>
  </si>
  <si>
    <t>To ascertain that the procurement processes are finalised within the targeted dates</t>
  </si>
  <si>
    <t xml:space="preserve">Copy of an invoice </t>
  </si>
  <si>
    <t>The HoD of the Department must ensure that the workflow and sittings of meeting be held as schedule as per the  Municipal Calendar</t>
  </si>
  <si>
    <t xml:space="preserve">To pursuade DCoG and it's Implementing Agent to facilitate the approval of the pending applications/beneficiaries. </t>
  </si>
  <si>
    <t>Copy of an invoice</t>
  </si>
  <si>
    <t>Attendance register</t>
  </si>
  <si>
    <t>Statement of comprehensive income</t>
  </si>
  <si>
    <t>Grants summary expenditure report</t>
  </si>
  <si>
    <t>Adherence to procument plan time frame by both the user department and the SCM Unit is vital for service delivery.</t>
  </si>
  <si>
    <t>The HoD must delegate a Manager to attend on his/her absence.</t>
  </si>
  <si>
    <t>FVM 05</t>
  </si>
  <si>
    <t>FVM 07</t>
  </si>
  <si>
    <t>GGPP 08</t>
  </si>
  <si>
    <t>GGPP 09</t>
  </si>
  <si>
    <t>Delays in the  procurement process</t>
  </si>
  <si>
    <t>The late submission of requstion  to SCM by Community services</t>
  </si>
  <si>
    <t xml:space="preserve">Due to high level of absentism in schools  after  September ,and final examinations preparations  , quarter two and some quarter three  outreach had to be cancelled </t>
  </si>
  <si>
    <t>Reports submitted and to be submitted to CSPSPC (Ref  CSSD02) for POE</t>
  </si>
  <si>
    <t>E-mail correspondence sent to Risk Unit and Risk register developed.</t>
  </si>
  <si>
    <t xml:space="preserve">At the beginning of the financial year under review it was projected based on the budgeted amount that a total of 20 waste skips would be purchased. This would have resulted in providing service to 4000 additional communal households. However, this was not achieved due to unavailability of the said budget and the public protests experienced during the 3rd Q &amp; 4th Q whereby the marchers burnt and damaged skips. </t>
  </si>
  <si>
    <t>1.1 Providing and facilitating access to social services and facilities</t>
  </si>
  <si>
    <t>Number of households with access to refuse removal at least once a week</t>
  </si>
  <si>
    <t>22000 per quarter</t>
  </si>
  <si>
    <t xml:space="preserve">Map of MLM communial skips showing allocation and a total number of households. </t>
  </si>
  <si>
    <t>1,2,3,4,5,6,7,8,9,10,11,12,13,15,16,17,18</t>
  </si>
  <si>
    <t>Y</t>
  </si>
  <si>
    <t>Waste collection plan and register</t>
  </si>
  <si>
    <t xml:space="preserve">The overachievent was caused by the households that were vacated, which are now being occupied.  </t>
  </si>
  <si>
    <t>Over achieved and planning for annual target for next year will consider the new households occupied</t>
  </si>
  <si>
    <t>CSD</t>
  </si>
  <si>
    <t>1.2 Ensure a participative transparent and accountable governance</t>
  </si>
  <si>
    <t>1.1.1Improve the audit opinon</t>
  </si>
  <si>
    <t>FMV 03</t>
  </si>
  <si>
    <t>Date of interaction with BTO with regards to clean audit</t>
  </si>
  <si>
    <t>Date of submission of inputs to completing the implementation of AG's reports intervention plan</t>
  </si>
  <si>
    <t>Date of submission of budget inputs to budget meetings</t>
  </si>
  <si>
    <t>Date of submission of budget adjustment inputs to compiling and tabling of the municipal adjustment budget</t>
  </si>
  <si>
    <t>30th April 2019</t>
  </si>
  <si>
    <t>-</t>
  </si>
  <si>
    <t>removed</t>
  </si>
  <si>
    <t>Removed as their were no Community Service findings</t>
  </si>
  <si>
    <t>31st April 2019</t>
  </si>
  <si>
    <t>31st March 2018</t>
  </si>
  <si>
    <t>31st March 2019</t>
  </si>
  <si>
    <t>Removed as the activity was chaired and managed through the office of bto. Though there was communication on budget and adjustment budget submitted this was done informally. It was felt that the unit cannot be held accountable for budgetary processes and thus the KPI was removed in the adjustment process</t>
  </si>
  <si>
    <t xml:space="preserve">Removed   </t>
  </si>
  <si>
    <t>15th February 2018</t>
  </si>
  <si>
    <t>28th February 2019</t>
  </si>
  <si>
    <t>Delays in the procurement of supplies and materials caused by delays by service providers. Howerver this was off sned by overspending of security</t>
  </si>
  <si>
    <t>To monitor contracts of service providers in terms of timely provision of supplies and material. However we have also had to overspend on. We have also rediced the number of security guards and adjusted the security tender</t>
  </si>
  <si>
    <t>FVM 06</t>
  </si>
  <si>
    <t>1.2.3 Manage and Increase municipal revenue base</t>
  </si>
  <si>
    <t>Phase 1 (office building) completed by 30th June 2019</t>
  </si>
  <si>
    <t>R1 000,000</t>
  </si>
  <si>
    <t>30th June 2019</t>
  </si>
  <si>
    <t>Ptrogress report</t>
  </si>
  <si>
    <t>Removed as a Technical services function</t>
  </si>
  <si>
    <t>FVM 08</t>
  </si>
  <si>
    <t>1.2.5 Ensure strict adherance to supply chain management processes in acquiring goods and services for the municipality</t>
  </si>
  <si>
    <t>Number of bid awarding meetings attended</t>
  </si>
  <si>
    <t>12</t>
  </si>
  <si>
    <t>The activity falls within the abit of BTO and SCM and attendance is therefore under the control of the respective unit. The bid meetings are not departmental based but include appointed members in various committtees and as such cannot be allocated to a director</t>
  </si>
  <si>
    <t>This has been removed and was not added into the new scorecard</t>
  </si>
  <si>
    <t>Attendance registers of meetings attended</t>
  </si>
  <si>
    <t>Due to National Elections held and Public Protest  Portfolio Committee meetings were postponed during the months of April and May</t>
  </si>
  <si>
    <t>Reports of the meetings that were supposed  to be held during the elections period be consolidated and presented on the following meetings. The elections were once off event and will not affect the achievment of this target in the future</t>
  </si>
  <si>
    <t>Number of EXCO meetings attended by 30th June 2018</t>
  </si>
  <si>
    <t xml:space="preserve">This was removed as the activity is not controlled by community services and as such the Director cannot ensure achievement. </t>
  </si>
  <si>
    <t xml:space="preserve">Removed in future </t>
  </si>
  <si>
    <t xml:space="preserve">Number of Council meetings attended </t>
  </si>
  <si>
    <t>The HoD had other competing activities to attend to in quarter 2 however he submitted an apology</t>
  </si>
  <si>
    <t>GGPP 05</t>
  </si>
  <si>
    <t>Number of B2B reports submitted to National COGTA</t>
  </si>
  <si>
    <t>GGPP 06</t>
  </si>
  <si>
    <t>Number of B2B reports submitted to Provincial COGTA</t>
  </si>
  <si>
    <t>The function was always undertaken under the office of the MM and was meant to be included in the OMM scorecard. Error rectified in Q3 and Q4</t>
  </si>
  <si>
    <t>Moved to OMM Scorecard</t>
  </si>
  <si>
    <t>Reports submitted to National COGTA</t>
  </si>
  <si>
    <t>Reports submitted to Provincial COGTA</t>
  </si>
  <si>
    <t>GGPP 07</t>
  </si>
  <si>
    <t>Number of progress reports to risk management unit on implementation of risk management plans submitted</t>
  </si>
  <si>
    <t>The meeting for quarter 2 was a combined meeting in quarter 3 whilst 2 meetings were held in quarter 4 to deal with risk formation for the new year and final risk committee meeting in August 2019</t>
  </si>
  <si>
    <t>Due to non-filling of the vacant post for the IT Manager is was not possible to schedule the steering committee for the second quarter</t>
  </si>
  <si>
    <t>CSSD</t>
  </si>
  <si>
    <t>Quarter 4 report to council was combined update as the meeting was not held in March and April due to civil unrest</t>
  </si>
  <si>
    <t>3.1 FACILITATE THE CREATION OF JOB OPPORTUNITIES</t>
  </si>
  <si>
    <t>List of appointed beneficiaries and reports submitted to CSPSPC</t>
  </si>
  <si>
    <t>The POE contains lists and/pr reports for quarter 1-3Due to the past experience of a very slow pace of approval of beneficiaries by the Department of Cooperative Governance (DCoG), the planned target was made to be conservative. However through pressurising DCoG and it's Implementing Agent by both the Municipality, the Local Reference committee (LRC) and COGTA, it was possible to achieve beyond the target for quarter 1-3. There was however slow progress for quarter 3 and quarter 4 approvals</t>
  </si>
  <si>
    <t xml:space="preserve">Due to election period the LRC meeting was not held in quarter 4. </t>
  </si>
  <si>
    <t>Agenda /attendance register/ minutes</t>
  </si>
  <si>
    <t>Number of additional EPWP sectors approved by 30th June 2019</t>
  </si>
  <si>
    <t>Reports submitted to CSPSPC</t>
  </si>
  <si>
    <t>Due to the expectation of funding from Department of Public Works this KPI was initially added however the funding did not arrive and hence this could not be acheived in quarter 1 and quarter 2 and was subsequently removed in quarter 3 and quarter 4</t>
  </si>
  <si>
    <t>To liase with Department for possible funding in the new financial year</t>
  </si>
  <si>
    <t>Aling both municipal and Schools calendars take into cognisance  that outreach programmes  occurs according to outreach plan</t>
  </si>
  <si>
    <t>Number of learners trained in computer basics per annum by 30th June 2019</t>
  </si>
  <si>
    <t>List of leaners of who completed computer literacy program</t>
  </si>
  <si>
    <t>Due to non renewal of contract between arts and culture and Internet Service provider which was not anticipated by the Municiaplity therefore classess could not be coducted</t>
  </si>
  <si>
    <t>The contract has been renewed</t>
  </si>
  <si>
    <t xml:space="preserve">CSSD </t>
  </si>
  <si>
    <t>Number of annual transport forum meetings held by 30th June 2019</t>
  </si>
  <si>
    <t>Number fo reports submitted to community and protection services Portfolio Committee on community safety by 30th June 2019</t>
  </si>
  <si>
    <t>The meeting was scheduled to take place on the 12th October 2018 but due to non attendance of stakeholder the meeting was cancelled. Another meeting was scheduled and again due to non attendance the meeting was postponed. The non attedancec eventually resulted in the KPI being removed as the KPI was not within the control on the Community Services Department</t>
  </si>
  <si>
    <t>This matter will not be inlcuded in future KPI's as not within the control of the Community Services Department</t>
  </si>
  <si>
    <t>This KPI was removed as it was a repetition of CSSD 03</t>
  </si>
  <si>
    <t>Overachived was due to number of awarness campaign conducted . It was  increased during festive season and  also increase in winter to improve safety measures due to dry gradd which can result in fires.</t>
  </si>
  <si>
    <t>Number of disaster forums meetings held</t>
  </si>
  <si>
    <t>No internal funds. The meetings was not held as no lunch or transport was provided due to financial constraints</t>
  </si>
  <si>
    <t>Removed</t>
  </si>
  <si>
    <t>The forums have been budgeted for in the current year</t>
  </si>
  <si>
    <t>CCSD 09</t>
  </si>
  <si>
    <t>Number of community safety forums</t>
  </si>
  <si>
    <t>This forum is contrlled by the Department Safet and Liason and hence out of the control of the municipality</t>
  </si>
  <si>
    <t>This will not be inlcuded in future KPI's</t>
  </si>
  <si>
    <t>CSSD 17</t>
  </si>
  <si>
    <t>The requisition for procument of brush-cutters was logged during the first Quarter as per the attached purchase order dated 08/08/2018, delays on the SCM process were experienced</t>
  </si>
  <si>
    <t xml:space="preserve">The  Technical services did not hand over the facility to Community due to non -completion. The playpark facility </t>
  </si>
  <si>
    <t xml:space="preserve"> The problem arose as we needed an adjustment budget to obtain additional funds. The initial plan was to obtain in quarter 1 however their was cash flow challenges in this regard</t>
  </si>
  <si>
    <t xml:space="preserve">MIDT 1 </t>
  </si>
  <si>
    <t>Municipal Institiutional Development and Transformation</t>
  </si>
  <si>
    <t>To create a culture of public service transformation</t>
  </si>
  <si>
    <t>To ensure effective and efficient administration that is responsive to the needs of the community</t>
  </si>
  <si>
    <t>Draft departmental organisational Structure compiled by 30th April 2019</t>
  </si>
  <si>
    <t>Council resolution</t>
  </si>
  <si>
    <t>There were no policies taken from the department for the current year. The council reoslution on all policies are being finalsied but were not done as at year end</t>
  </si>
  <si>
    <t>Remove KPI if no policies to be taken to council</t>
  </si>
  <si>
    <t>Functional legal and policy framework</t>
  </si>
  <si>
    <t>The POE used was the attendance register as the unit did not have an policies taken to council. The council resolution was not finalsied as at date of reporting but will be available on request</t>
  </si>
  <si>
    <t>MIDT</t>
  </si>
  <si>
    <t>Monthly progress reports</t>
  </si>
  <si>
    <t>30-Apr-2019</t>
  </si>
  <si>
    <t xml:space="preserve">None </t>
  </si>
  <si>
    <t>12 (6 MONTHS * 2 MANAGERS)</t>
  </si>
  <si>
    <t>CSD 07</t>
  </si>
  <si>
    <t>CSSD 09</t>
  </si>
  <si>
    <t>CSSD 26</t>
  </si>
  <si>
    <t>Expenditure report</t>
  </si>
  <si>
    <t xml:space="preserve">Copy of a Council resolution </t>
  </si>
  <si>
    <t>Appointment contracts.</t>
  </si>
  <si>
    <t>2, 7 &amp; 15</t>
  </si>
  <si>
    <t>7, 13 &amp; 14</t>
  </si>
  <si>
    <t>3, 7 &amp; 10</t>
  </si>
  <si>
    <t xml:space="preserve">MUNICIPAL FINANCIAL VIABILITY AND MANAGEMENT </t>
  </si>
  <si>
    <t>Spatial Rational and Environmental Management</t>
  </si>
  <si>
    <t>Promoting and facilitating environmental protection, and sustainable spatial planning</t>
  </si>
  <si>
    <t>Facilitate a creation of a disaster-ready community</t>
  </si>
  <si>
    <t>4 &amp; 7</t>
  </si>
  <si>
    <t>1,2,3,5,6,7,8,9,10,11,12,16,17 &amp; 18</t>
  </si>
  <si>
    <t>1,2 &amp; 7</t>
  </si>
  <si>
    <t>Creating a conducive working environment</t>
  </si>
  <si>
    <t>Provision of effective, Efficient, Transparent and Accounable Leadership</t>
  </si>
  <si>
    <t>Copy of delivery note</t>
  </si>
  <si>
    <t>Expenditure report from BTO</t>
  </si>
  <si>
    <t>Attendance register and minutes</t>
  </si>
  <si>
    <t xml:space="preserve">Attendance registers of meetings </t>
  </si>
  <si>
    <t>GOOD GOVERNANCE AND PUBLIC PARTICIPATION</t>
  </si>
  <si>
    <t>Council Resolution/ approve DMP</t>
  </si>
  <si>
    <t>CSPSD</t>
  </si>
  <si>
    <t>Attendance Registers</t>
  </si>
  <si>
    <t>To foster a culture of community involvement and good governance in the affairs of the municipality</t>
  </si>
  <si>
    <t>MUNICIPAL TRANSFORMATION AND INSTITUTIONAL DEVELOPMENT</t>
  </si>
  <si>
    <t>Provide efficient waste collection and management service to all targeted household</t>
  </si>
  <si>
    <t xml:space="preserve"> BASIC SERVICE DELIVERY</t>
  </si>
  <si>
    <t>NATIONAL KEY PERFORMANCE AREA</t>
  </si>
  <si>
    <t>Achieve a holistic human development and capacitation for the realisation of skilled and employable workforce.</t>
  </si>
  <si>
    <t>Improve performance</t>
  </si>
  <si>
    <t xml:space="preserve">Maintain and improve municipal policies </t>
  </si>
  <si>
    <t>SREM 03</t>
  </si>
  <si>
    <t>BSD 04</t>
  </si>
  <si>
    <t>To improve access to all infrastructure and services</t>
  </si>
  <si>
    <t xml:space="preserve">Universal access to basic services and infrastructure development by 2030 </t>
  </si>
  <si>
    <t xml:space="preserve">BSD 07 </t>
  </si>
  <si>
    <t>MFVM 04</t>
  </si>
  <si>
    <t>Effectively and efficiently manage the expenditure of the department</t>
  </si>
  <si>
    <t xml:space="preserve"> Ensure a financially viable municipality </t>
  </si>
  <si>
    <t xml:space="preserve">To develop a sustainable and efficient municipality based on sound financial management </t>
  </si>
  <si>
    <t>MFVM 01</t>
  </si>
  <si>
    <t>Ensure a constant, accurafe financial reporting</t>
  </si>
  <si>
    <t xml:space="preserve">Ensure that the municipality acquires goods and services in terms of supply chain regulations </t>
  </si>
  <si>
    <t xml:space="preserve">Improve the public participation process </t>
  </si>
  <si>
    <t xml:space="preserve">Ensure that all legislated council structure meetings sit </t>
  </si>
  <si>
    <t xml:space="preserve">Ensure participative, transparent and accoutantable governance </t>
  </si>
  <si>
    <t xml:space="preserve">Ensure the existence and functionality of the public participation structures </t>
  </si>
  <si>
    <t xml:space="preserve">Ensure municipal contribution to community safety </t>
  </si>
  <si>
    <t>LED 03</t>
  </si>
  <si>
    <t>LED 05</t>
  </si>
  <si>
    <t>Ensure the empowerment, women and people living with disabilities</t>
  </si>
  <si>
    <t xml:space="preserve">Facilitate the implementation of CWP </t>
  </si>
  <si>
    <t xml:space="preserve">MTID 01 </t>
  </si>
  <si>
    <t>SPATIAL RATIONAL AND ENVIRONMENTAL (BACK TO BASICS- CROSS CUTTING MEASURES)</t>
  </si>
  <si>
    <t xml:space="preserve">Develop a nd adopt the disaster management plan </t>
  </si>
  <si>
    <t>MTID 04</t>
  </si>
  <si>
    <t>Attendance register, updated risk register</t>
  </si>
  <si>
    <t xml:space="preserve">Delivery note and photos </t>
  </si>
  <si>
    <t xml:space="preserve">Attendance register amd stop and checllist </t>
  </si>
  <si>
    <t xml:space="preserve">Attendance register,photos, stop and check list </t>
  </si>
  <si>
    <t>KPI NO.</t>
  </si>
  <si>
    <t xml:space="preserve">Number </t>
  </si>
  <si>
    <t xml:space="preserve">Percentage </t>
  </si>
  <si>
    <t xml:space="preserve">Date </t>
  </si>
  <si>
    <t xml:space="preserve">Grass cutting schedules </t>
  </si>
  <si>
    <t>MFVM 06</t>
  </si>
  <si>
    <t>Unit of measurement</t>
  </si>
  <si>
    <t>Number of times waste collected at Dokodweni Beach, Tugela Mouth and Renckens (wards 1, 2 &amp;7) by 30  June 2021 (SATURDAYS)</t>
  </si>
  <si>
    <t>Number of times waste collected at Tugela Mouth Beach, Tugela Mouth Village North bound, Renckens, Dark city, Qhib'khowe, Bhidla, Gcaleka, Thokoza, Majuba and households from sondoni traffic robot to sibusisiwe CH (wards 2, 7 &amp; 15)  by June 2021 (MONDAYS)</t>
  </si>
  <si>
    <t>Number of times waste collected at Renckens, Ireland, White City, Red Hill,Cappies and Sikhalambazo (wards 7, 13 &amp; 14) by 30 June 2021 (TUESDAYS)</t>
  </si>
  <si>
    <t>Number of times waste collected at Mandeni and Sappi Village, Renckens and Khenan Area (wards 3, 7 &amp; 10)  by 30 June 2021 (WEDNESDAYS)</t>
  </si>
  <si>
    <t>Number of times waste collected at Tugela, Tugela Mouth Village, South Bound, Newark, New Town, Padianagar, Ematankeni, Ehholo, Ebhokisini, Skhephekhepheni, Ezinsimbini, Nova Farm and renckens (wards 4 &amp; 7) by 30 June 2021 (THURSDAYS)</t>
  </si>
  <si>
    <t>Number of times waste collected at Businesses, Skips, Ndulinde Library, Ndulinde Clinic and Renckens ( and out-call requests) ( 1, 2, 3, 5, 6, 7, 8, 9, 10, 11, 12,16, 17 &amp; 18) by 30 June 2021 (FRIDAYS)</t>
  </si>
  <si>
    <t xml:space="preserve">Number of completed quarterly risk reports by 30 June 2021  </t>
  </si>
  <si>
    <t>Dated photos and completion certificate</t>
  </si>
  <si>
    <t>Dated photos and attendance register</t>
  </si>
  <si>
    <t>Number of  Road Safety Awareness campaign (festive and Easter) held by 30 June 2021</t>
  </si>
  <si>
    <t>Number of monthly progress reports submitted to HoD by managers by 30 June 2021</t>
  </si>
  <si>
    <t xml:space="preserve"> Date of reviewed and adopted Disaster Management Plan by 30 June 2021</t>
  </si>
  <si>
    <t>Date of developed draft policies and by-laws And/or reviewed draft policies and by-laws aproved by Council by 30 June 2021</t>
  </si>
  <si>
    <t>Key performance indicator 2020/21</t>
  </si>
  <si>
    <t xml:space="preserve">Strategies 2020/21  </t>
  </si>
  <si>
    <t>3 &amp; 7</t>
  </si>
  <si>
    <t>All Wards</t>
  </si>
  <si>
    <t>Number of Quarterly Local Reference committee meetings for implementation of CWP held by 30 June 2021</t>
  </si>
  <si>
    <t>Number of EPWP participants on Zibambele program recruited by 30 September 2021</t>
  </si>
  <si>
    <t>Number of quarterly district IGR meetings attended by 30 June 2021</t>
  </si>
  <si>
    <t>Number of quarterly MPAC meetings attended by 30 June 2021</t>
  </si>
  <si>
    <t>Number of monthly portfolio committee meetings held by 30 June 2021</t>
  </si>
  <si>
    <t xml:space="preserve"> Number of road blocks conducted by 30 June 2021</t>
  </si>
  <si>
    <t>% spent on conditional grant applicable  to the CSPSD, as at 30 June 2021</t>
  </si>
  <si>
    <t>% of expenditure of departmental spent, as at 30 June 2021</t>
  </si>
  <si>
    <t>Date of procurement of all Libraries furniture by 31 December 2020</t>
  </si>
  <si>
    <t>Facilitate the provision of new community facilities</t>
  </si>
  <si>
    <t>BSD 07</t>
  </si>
  <si>
    <t xml:space="preserve">All wards </t>
  </si>
  <si>
    <t xml:space="preserve">LOCAL ECONOMIC DEVELOPMENT </t>
  </si>
  <si>
    <t xml:space="preserve">Facilitate the creation of job opportunities </t>
  </si>
  <si>
    <t>Date of reviewed and adopted Integrated Waste Management Plan by Council 31 March 2021</t>
  </si>
  <si>
    <t>Date of establishment of Recyling Program in ward 16 by 30 June 2021</t>
  </si>
  <si>
    <t xml:space="preserve">Number of quarterly clean-up campaign conducted in 4 clusters municipal wards by 30 June 2021 </t>
  </si>
  <si>
    <t>Date of establishment of Composting Area in ward 3 by 31 March 2021</t>
  </si>
  <si>
    <t>Date of Arbor Month Celebration in all wards by 30 September 2020</t>
  </si>
  <si>
    <t>R 2 387 000 (EPWP Grant)</t>
  </si>
  <si>
    <t>Date of submission of managers performance plans to HOD's by 31 August 2020</t>
  </si>
  <si>
    <t xml:space="preserve"> m2 of monthly grass-cutting performed in all Wards by 30 June 2021</t>
  </si>
  <si>
    <t xml:space="preserve">Council resolution/approved IWMP </t>
  </si>
  <si>
    <t>Due to delays in supply chain processes the KPI to be shifted Q3 and Q4</t>
  </si>
  <si>
    <t>due to delays in supply chain processes, the KPI to be shifted to Q4</t>
  </si>
  <si>
    <t>This KPI to be totally removed as we always have delays in POE submission because we depend to Finance Dept for provision of POE</t>
  </si>
  <si>
    <t>To change the KPI to - Number of cluster warooms attended by 30 JUNE 2021 as the warooms are coordinated at the Public Participation Section, we only required to attend and participate in the warooms</t>
  </si>
  <si>
    <t>The KPI to be removed as we have adjusted the budget and added to procurement of Mobile Library Truck. To change the KPI to procurement of Mobile Library Truck . We have received a rollover from library grant hence we are procuring a Mobile library Truck.</t>
  </si>
  <si>
    <t>Date of Greening of Open Spaces  in ward 7 by  31 June 2021</t>
  </si>
  <si>
    <t>Completion certificate</t>
  </si>
  <si>
    <t>The KPI to be removed and implemented in the next financial year. This project was delayed by the covid 19 pandemic</t>
  </si>
  <si>
    <t>KPI to be moved to Q4. Previously the dept was to do greening internally , however, during the presentation of the designs, the dept noted that the capacity to implement the project based on the designs is not sufficient. Again had to adjust within the departmental budget to cover for outsourcing the construction of the project.</t>
  </si>
  <si>
    <t>Adjustments</t>
  </si>
  <si>
    <t>Number of cluster war-rooms  attended by 30 June 2021</t>
  </si>
  <si>
    <t xml:space="preserve">No adjustment </t>
  </si>
  <si>
    <t xml:space="preserve">Date of procuring of mobile library truck by 30 June 2021 </t>
  </si>
  <si>
    <t xml:space="preserve">30-Jun-21 </t>
  </si>
  <si>
    <t xml:space="preserve">New KPI </t>
  </si>
  <si>
    <t xml:space="preserve">Adjustment of annual target from 4 meetings to 2. </t>
  </si>
  <si>
    <t xml:space="preserve">none </t>
  </si>
  <si>
    <t xml:space="preserve">Not achieved </t>
  </si>
  <si>
    <t>Number of waste skips procured  in all wards by 30 June 2021</t>
  </si>
  <si>
    <t>Number of lightening conductors procured and installed in all wards by 30 June 2021</t>
  </si>
  <si>
    <r>
      <rPr>
        <b/>
        <sz val="8"/>
        <rFont val="Calibri"/>
        <family val="2"/>
      </rPr>
      <t xml:space="preserve"> ADJUSTED</t>
    </r>
    <r>
      <rPr>
        <b/>
        <sz val="16"/>
        <rFont val="Calibri"/>
        <family val="2"/>
      </rPr>
      <t xml:space="preserve"> COMMUNITY SERVICES AND PUBLIC SAFETY 2019/20 SCORECARD</t>
    </r>
  </si>
  <si>
    <r>
      <t xml:space="preserve">COMMUNITY SERVICES  AND PUBLIC SAFETY </t>
    </r>
    <r>
      <rPr>
        <b/>
        <i/>
        <sz val="20"/>
        <rFont val="Calibri"/>
        <family val="2"/>
      </rPr>
      <t>ADJUSTED</t>
    </r>
    <r>
      <rPr>
        <b/>
        <sz val="20"/>
        <rFont val="Calibri"/>
        <family val="2"/>
      </rPr>
      <t xml:space="preserve"> SCORECARD 2020/21 FINANCIAL YEAR</t>
    </r>
  </si>
  <si>
    <t>IDP REF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</si>
</sst>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R&quot;#,##0;[Red]\-&quot;R&quot;#,##0"/>
    <numFmt numFmtId="164" formatCode="&quot;R&quot;\ #,##0;[Red]&quot;R&quot;\ \-#,##0"/>
  </numFmts>
  <fonts count="19" x14ac:knownFonts="1">
    <font>
      <sz val="11"/>
      <color theme="1"/>
      <name val="Calibri"/>
      <family val="2"/>
      <scheme val="minor"/>
    </font>
    <font>
      <b/>
      <sz val="11"/>
      <color theme="1"/>
      <name val="Calibri"/>
      <family val="2"/>
      <scheme val="minor"/>
    </font>
    <font>
      <sz val="11"/>
      <name val="Calibri"/>
      <family val="2"/>
      <scheme val="minor"/>
    </font>
    <font>
      <sz val="12"/>
      <name val="Calibri"/>
      <family val="2"/>
      <scheme val="minor"/>
    </font>
    <font>
      <sz val="11"/>
      <color rgb="FFFF0000"/>
      <name val="Calibri"/>
      <family val="2"/>
      <scheme val="minor"/>
    </font>
    <font>
      <b/>
      <sz val="14"/>
      <color rgb="FF000000"/>
      <name val="Calibri"/>
      <family val="2"/>
      <scheme val="minor"/>
    </font>
    <font>
      <b/>
      <sz val="11"/>
      <color rgb="FF000000"/>
      <name val="Calibri"/>
      <family val="2"/>
      <scheme val="minor"/>
    </font>
    <font>
      <sz val="11"/>
      <color rgb="FF000000"/>
      <name val="Calibri"/>
      <family val="2"/>
      <scheme val="minor"/>
    </font>
    <font>
      <b/>
      <sz val="11"/>
      <name val="Calibri"/>
      <family val="2"/>
      <scheme val="minor"/>
    </font>
    <font>
      <sz val="12"/>
      <color rgb="FF000000"/>
      <name val="Calibri"/>
      <family val="2"/>
      <scheme val="minor"/>
    </font>
    <font>
      <b/>
      <sz val="16"/>
      <name val="Calibri"/>
      <family val="2"/>
    </font>
    <font>
      <sz val="16"/>
      <name val="Calibri"/>
      <family val="2"/>
      <scheme val="minor"/>
    </font>
    <font>
      <sz val="16"/>
      <name val="Calibri"/>
      <family val="2"/>
    </font>
    <font>
      <b/>
      <sz val="16"/>
      <name val="Calibri"/>
      <family val="2"/>
      <scheme val="minor"/>
    </font>
    <font>
      <b/>
      <sz val="20"/>
      <name val="Calibri"/>
      <family val="2"/>
    </font>
    <font>
      <sz val="20"/>
      <name val="Calibri"/>
      <family val="2"/>
      <scheme val="minor"/>
    </font>
    <font>
      <sz val="11"/>
      <color theme="1"/>
      <name val="Calibri"/>
      <family val="2"/>
      <scheme val="minor"/>
    </font>
    <font>
      <b/>
      <sz val="8"/>
      <name val="Calibri"/>
      <family val="2"/>
    </font>
    <font>
      <b/>
      <i/>
      <sz val="20"/>
      <name val="Calibri"/>
      <family val="2"/>
    </font>
  </fonts>
  <fills count="22">
    <fill>
      <patternFill patternType="none"/>
    </fill>
    <fill>
      <patternFill patternType="gray125"/>
    </fill>
    <fill>
      <patternFill patternType="solid">
        <fgColor theme="0"/>
        <bgColor indexed="64"/>
      </patternFill>
    </fill>
    <fill>
      <patternFill patternType="solid">
        <fgColor rgb="FF92D050"/>
        <bgColor indexed="64"/>
      </patternFill>
    </fill>
    <fill>
      <patternFill patternType="solid">
        <fgColor theme="4"/>
        <bgColor indexed="64"/>
      </patternFill>
    </fill>
    <fill>
      <patternFill patternType="solid">
        <fgColor theme="6" tint="0.39997558519241921"/>
        <bgColor indexed="64"/>
      </patternFill>
    </fill>
    <fill>
      <patternFill patternType="solid">
        <fgColor theme="3" tint="0.59999389629810485"/>
        <bgColor indexed="64"/>
      </patternFill>
    </fill>
    <fill>
      <patternFill patternType="solid">
        <fgColor theme="5" tint="0.59999389629810485"/>
        <bgColor indexed="64"/>
      </patternFill>
    </fill>
    <fill>
      <patternFill patternType="solid">
        <fgColor rgb="FFFFFF00"/>
        <bgColor indexed="64"/>
      </patternFill>
    </fill>
    <fill>
      <patternFill patternType="solid">
        <fgColor rgb="FFFF0000"/>
        <bgColor indexed="64"/>
      </patternFill>
    </fill>
    <fill>
      <patternFill patternType="solid">
        <fgColor theme="0" tint="-4.9989318521683403E-2"/>
        <bgColor indexed="64"/>
      </patternFill>
    </fill>
    <fill>
      <patternFill patternType="solid">
        <fgColor rgb="FF00B050"/>
        <bgColor indexed="64"/>
      </patternFill>
    </fill>
    <fill>
      <patternFill patternType="solid">
        <fgColor theme="0" tint="-0.499984740745262"/>
        <bgColor indexed="64"/>
      </patternFill>
    </fill>
    <fill>
      <patternFill patternType="solid">
        <fgColor rgb="FFE5B8B7"/>
        <bgColor indexed="64"/>
      </patternFill>
    </fill>
    <fill>
      <patternFill patternType="solid">
        <fgColor rgb="FF8DB4E2"/>
        <bgColor indexed="64"/>
      </patternFill>
    </fill>
    <fill>
      <patternFill patternType="solid">
        <fgColor theme="4" tint="0.59999389629810485"/>
        <bgColor indexed="64"/>
      </patternFill>
    </fill>
    <fill>
      <patternFill patternType="solid">
        <fgColor theme="8" tint="0.39997558519241921"/>
        <bgColor indexed="64"/>
      </patternFill>
    </fill>
    <fill>
      <patternFill patternType="solid">
        <fgColor theme="5" tint="0.39997558519241921"/>
        <bgColor indexed="64"/>
      </patternFill>
    </fill>
    <fill>
      <patternFill patternType="solid">
        <fgColor theme="1" tint="0.499984740745262"/>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theme="2" tint="-0.249977111117893"/>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style="thin">
        <color indexed="64"/>
      </top>
      <bottom/>
      <diagonal/>
    </border>
  </borders>
  <cellStyleXfs count="2">
    <xf numFmtId="0" fontId="0" fillId="0" borderId="0"/>
    <xf numFmtId="9" fontId="16" fillId="0" borderId="0" applyFont="0" applyFill="0" applyBorder="0" applyAlignment="0" applyProtection="0"/>
  </cellStyleXfs>
  <cellXfs count="306">
    <xf numFmtId="0" fontId="0" fillId="0" borderId="0" xfId="0"/>
    <xf numFmtId="0" fontId="0" fillId="2" borderId="1" xfId="0" applyFill="1" applyBorder="1" applyAlignment="1">
      <alignment horizontal="center" vertical="center" wrapText="1"/>
    </xf>
    <xf numFmtId="0" fontId="2" fillId="2" borderId="1" xfId="0" applyFont="1" applyFill="1" applyBorder="1" applyAlignment="1">
      <alignment horizontal="center" vertical="center" wrapText="1"/>
    </xf>
    <xf numFmtId="0" fontId="0" fillId="2" borderId="1" xfId="0" applyFill="1" applyBorder="1" applyAlignment="1">
      <alignment horizontal="center" vertical="center"/>
    </xf>
    <xf numFmtId="0" fontId="2" fillId="0" borderId="1" xfId="0" applyFont="1" applyBorder="1" applyAlignment="1">
      <alignment horizontal="center" vertical="center"/>
    </xf>
    <xf numFmtId="0" fontId="0" fillId="5" borderId="1" xfId="0" applyFill="1" applyBorder="1" applyAlignment="1">
      <alignment horizontal="center" vertical="center"/>
    </xf>
    <xf numFmtId="0" fontId="2" fillId="0" borderId="1" xfId="0" applyFont="1" applyBorder="1" applyAlignment="1">
      <alignment horizontal="center" vertical="center" wrapText="1"/>
    </xf>
    <xf numFmtId="0" fontId="2" fillId="2" borderId="1" xfId="0" applyFont="1" applyFill="1" applyBorder="1" applyAlignment="1">
      <alignment horizontal="center" vertical="center"/>
    </xf>
    <xf numFmtId="15" fontId="2" fillId="2" borderId="1" xfId="0" applyNumberFormat="1" applyFont="1" applyFill="1" applyBorder="1" applyAlignment="1">
      <alignment horizontal="center" vertical="center" wrapText="1"/>
    </xf>
    <xf numFmtId="0" fontId="2" fillId="5" borderId="1" xfId="0" applyFont="1" applyFill="1" applyBorder="1" applyAlignment="1">
      <alignment horizontal="center" vertical="center"/>
    </xf>
    <xf numFmtId="0" fontId="2" fillId="5" borderId="1" xfId="0" applyFont="1" applyFill="1" applyBorder="1" applyAlignment="1">
      <alignment horizontal="center" vertical="center" wrapText="1"/>
    </xf>
    <xf numFmtId="15" fontId="2" fillId="0" borderId="1" xfId="0" applyNumberFormat="1" applyFont="1" applyBorder="1" applyAlignment="1">
      <alignment horizontal="center" vertical="center" wrapText="1"/>
    </xf>
    <xf numFmtId="0" fontId="0" fillId="3" borderId="1" xfId="0" applyFill="1" applyBorder="1" applyAlignment="1">
      <alignment horizontal="center" vertical="center" wrapText="1"/>
    </xf>
    <xf numFmtId="0" fontId="0" fillId="5" borderId="1" xfId="0" applyFill="1" applyBorder="1" applyAlignment="1">
      <alignment horizontal="center" vertical="center" wrapText="1"/>
    </xf>
    <xf numFmtId="0" fontId="2" fillId="3" borderId="1" xfId="0" applyFont="1" applyFill="1" applyBorder="1" applyAlignment="1">
      <alignment horizontal="center" vertical="center" wrapText="1"/>
    </xf>
    <xf numFmtId="15" fontId="0" fillId="0" borderId="1" xfId="0" applyNumberFormat="1" applyBorder="1" applyAlignment="1">
      <alignment horizontal="center" vertical="center"/>
    </xf>
    <xf numFmtId="0" fontId="0" fillId="0" borderId="1" xfId="0" applyBorder="1" applyAlignment="1">
      <alignment horizontal="center" vertical="center" wrapText="1"/>
    </xf>
    <xf numFmtId="9" fontId="2" fillId="2" borderId="1" xfId="0" applyNumberFormat="1" applyFont="1" applyFill="1" applyBorder="1" applyAlignment="1">
      <alignment horizontal="center" vertical="center" wrapText="1"/>
    </xf>
    <xf numFmtId="0" fontId="0" fillId="0" borderId="1" xfId="0" applyBorder="1" applyAlignment="1">
      <alignment horizontal="center" vertical="center"/>
    </xf>
    <xf numFmtId="15" fontId="2" fillId="0" borderId="1" xfId="0" quotePrefix="1" applyNumberFormat="1" applyFont="1" applyBorder="1" applyAlignment="1">
      <alignment horizontal="center" vertical="center" wrapText="1"/>
    </xf>
    <xf numFmtId="15" fontId="0" fillId="5" borderId="1" xfId="0" applyNumberFormat="1" applyFill="1" applyBorder="1" applyAlignment="1">
      <alignment horizontal="center" vertical="center"/>
    </xf>
    <xf numFmtId="0" fontId="7" fillId="0" borderId="1" xfId="0" applyFont="1" applyFill="1" applyBorder="1" applyAlignment="1">
      <alignment horizontal="center" vertical="center" wrapText="1"/>
    </xf>
    <xf numFmtId="15" fontId="0" fillId="8" borderId="1" xfId="0" applyNumberFormat="1" applyFill="1" applyBorder="1" applyAlignment="1">
      <alignment horizontal="center" vertical="center"/>
    </xf>
    <xf numFmtId="0" fontId="2" fillId="0" borderId="1" xfId="0" applyFont="1" applyFill="1" applyBorder="1" applyAlignment="1">
      <alignment horizontal="center" vertical="center" wrapText="1"/>
    </xf>
    <xf numFmtId="0" fontId="7" fillId="12" borderId="1" xfId="0" applyFont="1" applyFill="1" applyBorder="1" applyAlignment="1">
      <alignment horizontal="center" vertical="center" wrapText="1"/>
    </xf>
    <xf numFmtId="0" fontId="0" fillId="2" borderId="1" xfId="0" applyFill="1" applyBorder="1" applyAlignment="1">
      <alignment vertical="center"/>
    </xf>
    <xf numFmtId="0" fontId="0" fillId="4" borderId="1" xfId="0" applyFill="1" applyBorder="1" applyAlignment="1">
      <alignment horizontal="center" vertical="center"/>
    </xf>
    <xf numFmtId="0" fontId="0" fillId="0" borderId="1" xfId="0" applyBorder="1" applyAlignment="1">
      <alignment vertical="center"/>
    </xf>
    <xf numFmtId="0" fontId="5" fillId="7" borderId="1" xfId="0" applyFont="1" applyFill="1" applyBorder="1" applyAlignment="1">
      <alignment horizontal="center" vertical="center"/>
    </xf>
    <xf numFmtId="0" fontId="0" fillId="7" borderId="1" xfId="0" applyFill="1" applyBorder="1" applyAlignment="1">
      <alignment vertical="center"/>
    </xf>
    <xf numFmtId="0" fontId="7" fillId="8" borderId="1" xfId="0" applyFont="1" applyFill="1" applyBorder="1" applyAlignment="1">
      <alignment horizontal="center" vertical="center" wrapText="1"/>
    </xf>
    <xf numFmtId="0" fontId="7" fillId="7" borderId="1" xfId="0" applyFont="1" applyFill="1" applyBorder="1" applyAlignment="1">
      <alignment horizontal="center" vertical="center" wrapText="1"/>
    </xf>
    <xf numFmtId="0" fontId="0" fillId="7" borderId="1" xfId="0" applyFill="1" applyBorder="1" applyAlignment="1">
      <alignment horizontal="center" vertical="center"/>
    </xf>
    <xf numFmtId="0" fontId="0" fillId="8" borderId="1" xfId="0" applyFill="1" applyBorder="1" applyAlignment="1">
      <alignment horizontal="center" vertical="center"/>
    </xf>
    <xf numFmtId="0" fontId="2" fillId="6" borderId="1" xfId="0" applyFont="1" applyFill="1" applyBorder="1" applyAlignment="1">
      <alignment horizontal="center" vertical="center" wrapText="1"/>
    </xf>
    <xf numFmtId="0" fontId="2" fillId="6" borderId="1" xfId="0" applyFont="1" applyFill="1" applyBorder="1" applyAlignment="1">
      <alignment vertical="center"/>
    </xf>
    <xf numFmtId="0" fontId="2" fillId="3" borderId="1" xfId="0" applyFont="1" applyFill="1" applyBorder="1" applyAlignment="1">
      <alignment vertical="center"/>
    </xf>
    <xf numFmtId="3" fontId="2" fillId="0" borderId="1" xfId="0" applyNumberFormat="1" applyFont="1" applyBorder="1" applyAlignment="1">
      <alignment horizontal="center" vertical="center"/>
    </xf>
    <xf numFmtId="0" fontId="2" fillId="0" borderId="1" xfId="0" quotePrefix="1" applyFont="1" applyBorder="1" applyAlignment="1">
      <alignment horizontal="center" vertical="center" wrapText="1"/>
    </xf>
    <xf numFmtId="0" fontId="2" fillId="8" borderId="1" xfId="0" applyFont="1" applyFill="1" applyBorder="1" applyAlignment="1">
      <alignment horizontal="center" vertical="center"/>
    </xf>
    <xf numFmtId="0" fontId="2" fillId="9" borderId="1" xfId="0" applyFont="1" applyFill="1" applyBorder="1" applyAlignment="1">
      <alignment horizontal="center" vertical="center"/>
    </xf>
    <xf numFmtId="0" fontId="2" fillId="0" borderId="1" xfId="0" applyFont="1" applyBorder="1" applyAlignment="1">
      <alignment vertical="center"/>
    </xf>
    <xf numFmtId="0" fontId="3" fillId="2" borderId="1" xfId="0" applyFont="1" applyFill="1" applyBorder="1" applyAlignment="1">
      <alignment horizontal="center" vertical="center" wrapText="1"/>
    </xf>
    <xf numFmtId="0" fontId="2" fillId="11" borderId="1" xfId="0" applyFont="1" applyFill="1" applyBorder="1" applyAlignment="1">
      <alignment horizontal="center" vertical="center"/>
    </xf>
    <xf numFmtId="0" fontId="7" fillId="6" borderId="1" xfId="0" applyFont="1" applyFill="1" applyBorder="1" applyAlignment="1">
      <alignment horizontal="center" vertical="center" wrapText="1"/>
    </xf>
    <xf numFmtId="0" fontId="7" fillId="3" borderId="1" xfId="0" applyFont="1" applyFill="1" applyBorder="1" applyAlignment="1">
      <alignment horizontal="center" vertical="center"/>
    </xf>
    <xf numFmtId="0" fontId="7" fillId="2" borderId="1" xfId="0" applyFont="1" applyFill="1" applyBorder="1" applyAlignment="1">
      <alignment horizontal="center" vertical="center" wrapText="1"/>
    </xf>
    <xf numFmtId="10" fontId="2" fillId="2" borderId="1" xfId="0" applyNumberFormat="1" applyFont="1" applyFill="1" applyBorder="1" applyAlignment="1">
      <alignment horizontal="center" vertical="center" wrapText="1"/>
    </xf>
    <xf numFmtId="10" fontId="2" fillId="2" borderId="1" xfId="0" quotePrefix="1" applyNumberFormat="1" applyFont="1" applyFill="1" applyBorder="1" applyAlignment="1">
      <alignment horizontal="center" vertical="center" wrapText="1"/>
    </xf>
    <xf numFmtId="15" fontId="7" fillId="2" borderId="1" xfId="0" applyNumberFormat="1" applyFont="1" applyFill="1" applyBorder="1" applyAlignment="1">
      <alignment horizontal="center" vertical="center" wrapText="1"/>
    </xf>
    <xf numFmtId="0" fontId="7" fillId="5" borderId="1" xfId="0" applyFont="1" applyFill="1" applyBorder="1" applyAlignment="1">
      <alignment horizontal="center" vertical="center" wrapText="1"/>
    </xf>
    <xf numFmtId="9" fontId="0" fillId="5" borderId="1" xfId="0" applyNumberFormat="1" applyFill="1" applyBorder="1" applyAlignment="1">
      <alignment horizontal="center" vertical="center" wrapText="1"/>
    </xf>
    <xf numFmtId="9" fontId="2" fillId="5" borderId="1" xfId="0" applyNumberFormat="1" applyFont="1" applyFill="1" applyBorder="1" applyAlignment="1">
      <alignment horizontal="center" vertical="center" wrapText="1"/>
    </xf>
    <xf numFmtId="10" fontId="0" fillId="5" borderId="1" xfId="0" applyNumberFormat="1" applyFill="1" applyBorder="1" applyAlignment="1">
      <alignment horizontal="center" vertical="center"/>
    </xf>
    <xf numFmtId="10" fontId="0" fillId="8" borderId="1" xfId="0" applyNumberFormat="1" applyFill="1" applyBorder="1" applyAlignment="1">
      <alignment horizontal="center" vertical="center"/>
    </xf>
    <xf numFmtId="0" fontId="0" fillId="9" borderId="1" xfId="0" applyFill="1" applyBorder="1" applyAlignment="1">
      <alignment horizontal="center" vertical="center"/>
    </xf>
    <xf numFmtId="0" fontId="7" fillId="12" borderId="1" xfId="0" applyFont="1" applyFill="1" applyBorder="1" applyAlignment="1">
      <alignment horizontal="center" vertical="center"/>
    </xf>
    <xf numFmtId="0" fontId="0" fillId="12" borderId="1" xfId="0" applyFill="1" applyBorder="1" applyAlignment="1">
      <alignment horizontal="center" vertical="center" wrapText="1"/>
    </xf>
    <xf numFmtId="10" fontId="2" fillId="12" borderId="1" xfId="0" quotePrefix="1" applyNumberFormat="1" applyFont="1" applyFill="1" applyBorder="1" applyAlignment="1">
      <alignment horizontal="center" vertical="center" wrapText="1"/>
    </xf>
    <xf numFmtId="9" fontId="2" fillId="12" borderId="1" xfId="0" quotePrefix="1" applyNumberFormat="1" applyFont="1" applyFill="1" applyBorder="1" applyAlignment="1">
      <alignment horizontal="center" vertical="center" wrapText="1"/>
    </xf>
    <xf numFmtId="15" fontId="7" fillId="12" borderId="1" xfId="0" applyNumberFormat="1" applyFont="1" applyFill="1" applyBorder="1" applyAlignment="1">
      <alignment horizontal="center" vertical="center" wrapText="1"/>
    </xf>
    <xf numFmtId="9" fontId="0" fillId="12" borderId="1" xfId="0" quotePrefix="1" applyNumberFormat="1" applyFill="1" applyBorder="1" applyAlignment="1">
      <alignment horizontal="center" vertical="center" wrapText="1"/>
    </xf>
    <xf numFmtId="9" fontId="0" fillId="12" borderId="1" xfId="0" applyNumberFormat="1" applyFill="1" applyBorder="1" applyAlignment="1">
      <alignment horizontal="center" vertical="center" wrapText="1"/>
    </xf>
    <xf numFmtId="10" fontId="0" fillId="12" borderId="1" xfId="0" applyNumberFormat="1" applyFill="1" applyBorder="1" applyAlignment="1">
      <alignment horizontal="center" vertical="center"/>
    </xf>
    <xf numFmtId="10" fontId="0" fillId="12" borderId="1" xfId="0" quotePrefix="1" applyNumberFormat="1" applyFill="1" applyBorder="1" applyAlignment="1">
      <alignment horizontal="center" vertical="center"/>
    </xf>
    <xf numFmtId="0" fontId="2" fillId="12" borderId="1" xfId="0" applyFont="1" applyFill="1" applyBorder="1" applyAlignment="1">
      <alignment horizontal="center" vertical="center" wrapText="1"/>
    </xf>
    <xf numFmtId="0" fontId="0" fillId="12" borderId="1" xfId="0" applyFill="1" applyBorder="1" applyAlignment="1">
      <alignment horizontal="center" vertical="center"/>
    </xf>
    <xf numFmtId="0" fontId="0" fillId="12" borderId="1" xfId="0" applyFill="1" applyBorder="1" applyAlignment="1">
      <alignment vertical="center"/>
    </xf>
    <xf numFmtId="15" fontId="7" fillId="12" borderId="1" xfId="0" quotePrefix="1" applyNumberFormat="1" applyFont="1" applyFill="1" applyBorder="1" applyAlignment="1">
      <alignment horizontal="center" vertical="center" wrapText="1"/>
    </xf>
    <xf numFmtId="10" fontId="2" fillId="12" borderId="1" xfId="0" applyNumberFormat="1" applyFont="1" applyFill="1" applyBorder="1" applyAlignment="1">
      <alignment horizontal="center" vertical="center" wrapText="1"/>
    </xf>
    <xf numFmtId="9" fontId="2" fillId="12" borderId="1" xfId="0" applyNumberFormat="1" applyFont="1" applyFill="1" applyBorder="1" applyAlignment="1">
      <alignment horizontal="center" vertical="center" wrapText="1"/>
    </xf>
    <xf numFmtId="0" fontId="7" fillId="0" borderId="1" xfId="0" applyFont="1" applyBorder="1" applyAlignment="1">
      <alignment horizontal="center" vertical="center" wrapText="1"/>
    </xf>
    <xf numFmtId="10" fontId="2" fillId="0" borderId="1" xfId="0" applyNumberFormat="1" applyFont="1" applyBorder="1" applyAlignment="1">
      <alignment horizontal="center" vertical="center" wrapText="1"/>
    </xf>
    <xf numFmtId="10" fontId="2" fillId="0" borderId="1" xfId="0" quotePrefix="1" applyNumberFormat="1" applyFont="1" applyBorder="1" applyAlignment="1">
      <alignment horizontal="center" vertical="center" wrapText="1"/>
    </xf>
    <xf numFmtId="9" fontId="7" fillId="0" borderId="1" xfId="0" applyNumberFormat="1" applyFont="1" applyBorder="1" applyAlignment="1">
      <alignment horizontal="center" vertical="center" wrapText="1"/>
    </xf>
    <xf numFmtId="15" fontId="7" fillId="0" borderId="1" xfId="0" applyNumberFormat="1" applyFont="1" applyBorder="1" applyAlignment="1">
      <alignment horizontal="center" vertical="center" wrapText="1"/>
    </xf>
    <xf numFmtId="9" fontId="7" fillId="5" borderId="1" xfId="0" applyNumberFormat="1" applyFont="1" applyFill="1" applyBorder="1" applyAlignment="1">
      <alignment horizontal="center" vertical="center" wrapText="1"/>
    </xf>
    <xf numFmtId="10" fontId="0" fillId="9" borderId="1" xfId="0" applyNumberFormat="1" applyFill="1" applyBorder="1" applyAlignment="1">
      <alignment horizontal="center" vertical="center"/>
    </xf>
    <xf numFmtId="0" fontId="7" fillId="3" borderId="1" xfId="0" applyFont="1" applyFill="1" applyBorder="1" applyAlignment="1">
      <alignment vertical="center"/>
    </xf>
    <xf numFmtId="0" fontId="7" fillId="0" borderId="1" xfId="0" applyFont="1" applyBorder="1" applyAlignment="1">
      <alignment vertical="center" wrapText="1"/>
    </xf>
    <xf numFmtId="0" fontId="0" fillId="11" borderId="1" xfId="0" applyFill="1" applyBorder="1" applyAlignment="1">
      <alignment horizontal="center" vertical="center"/>
    </xf>
    <xf numFmtId="0" fontId="7" fillId="12" borderId="1" xfId="0" applyFont="1" applyFill="1" applyBorder="1" applyAlignment="1">
      <alignment vertical="center"/>
    </xf>
    <xf numFmtId="0" fontId="7" fillId="12" borderId="1" xfId="0" applyFont="1" applyFill="1" applyBorder="1" applyAlignment="1">
      <alignment vertical="center" wrapText="1"/>
    </xf>
    <xf numFmtId="0" fontId="2" fillId="3" borderId="1" xfId="0" applyFont="1" applyFill="1" applyBorder="1" applyAlignment="1">
      <alignment vertical="center" wrapText="1"/>
    </xf>
    <xf numFmtId="0" fontId="2" fillId="2" borderId="1" xfId="0" applyFont="1" applyFill="1" applyBorder="1" applyAlignment="1">
      <alignment vertical="center"/>
    </xf>
    <xf numFmtId="0" fontId="2" fillId="12" borderId="1" xfId="0" applyFont="1" applyFill="1" applyBorder="1" applyAlignment="1">
      <alignment vertical="center" wrapText="1"/>
    </xf>
    <xf numFmtId="0" fontId="2" fillId="12" borderId="1" xfId="0" applyFont="1" applyFill="1" applyBorder="1" applyAlignment="1">
      <alignment horizontal="center" vertical="center"/>
    </xf>
    <xf numFmtId="0" fontId="2" fillId="12" borderId="1" xfId="0" applyFont="1" applyFill="1" applyBorder="1" applyAlignment="1">
      <alignment vertical="center"/>
    </xf>
    <xf numFmtId="0" fontId="7" fillId="3" borderId="1" xfId="0" applyFont="1" applyFill="1" applyBorder="1" applyAlignment="1">
      <alignment horizontal="center" vertical="center" wrapText="1"/>
    </xf>
    <xf numFmtId="0" fontId="7" fillId="0" borderId="1" xfId="0" quotePrefix="1" applyFont="1" applyBorder="1" applyAlignment="1">
      <alignment horizontal="center" vertical="center" wrapText="1"/>
    </xf>
    <xf numFmtId="15" fontId="7" fillId="0" borderId="1" xfId="0" quotePrefix="1" applyNumberFormat="1" applyFont="1" applyBorder="1" applyAlignment="1">
      <alignment horizontal="center" vertical="center" wrapText="1"/>
    </xf>
    <xf numFmtId="0" fontId="9" fillId="2" borderId="1" xfId="0" applyFont="1" applyFill="1" applyBorder="1" applyAlignment="1">
      <alignment horizontal="center" vertical="center" wrapText="1"/>
    </xf>
    <xf numFmtId="0" fontId="7" fillId="12" borderId="1" xfId="0" quotePrefix="1" applyFont="1" applyFill="1" applyBorder="1" applyAlignment="1">
      <alignment horizontal="center" vertical="center" wrapText="1"/>
    </xf>
    <xf numFmtId="6" fontId="7" fillId="12" borderId="1" xfId="0" quotePrefix="1" applyNumberFormat="1" applyFont="1" applyFill="1" applyBorder="1" applyAlignment="1">
      <alignment horizontal="center" vertical="center" wrapText="1"/>
    </xf>
    <xf numFmtId="0" fontId="3" fillId="12" borderId="1" xfId="0" applyFont="1" applyFill="1" applyBorder="1" applyAlignment="1">
      <alignment horizontal="center" vertical="center" wrapText="1"/>
    </xf>
    <xf numFmtId="0" fontId="9" fillId="12" borderId="1" xfId="0" applyFont="1" applyFill="1" applyBorder="1" applyAlignment="1">
      <alignment horizontal="center" vertical="center" wrapText="1"/>
    </xf>
    <xf numFmtId="0" fontId="2" fillId="2" borderId="1" xfId="0" quotePrefix="1" applyFont="1" applyFill="1" applyBorder="1" applyAlignment="1">
      <alignment horizontal="center" vertical="center" wrapText="1"/>
    </xf>
    <xf numFmtId="0" fontId="2" fillId="9" borderId="1" xfId="0" applyFont="1" applyFill="1" applyBorder="1" applyAlignment="1">
      <alignment horizontal="center" vertical="center" wrapText="1"/>
    </xf>
    <xf numFmtId="0" fontId="4" fillId="11" borderId="1" xfId="0" applyFont="1" applyFill="1" applyBorder="1" applyAlignment="1">
      <alignment horizontal="center" vertical="center"/>
    </xf>
    <xf numFmtId="0" fontId="4" fillId="2" borderId="1" xfId="0" applyFont="1" applyFill="1" applyBorder="1" applyAlignment="1">
      <alignment vertical="center"/>
    </xf>
    <xf numFmtId="0" fontId="2" fillId="12" borderId="1" xfId="0" quotePrefix="1" applyFont="1" applyFill="1" applyBorder="1" applyAlignment="1">
      <alignment horizontal="center" vertical="center" wrapText="1"/>
    </xf>
    <xf numFmtId="0" fontId="4" fillId="12" borderId="1" xfId="0" applyFont="1" applyFill="1" applyBorder="1" applyAlignment="1">
      <alignment horizontal="center" vertical="center"/>
    </xf>
    <xf numFmtId="0" fontId="4" fillId="12" borderId="1" xfId="0" applyFont="1" applyFill="1" applyBorder="1" applyAlignment="1">
      <alignment vertical="center"/>
    </xf>
    <xf numFmtId="3" fontId="2" fillId="0" borderId="1" xfId="0" applyNumberFormat="1" applyFont="1" applyBorder="1" applyAlignment="1">
      <alignment horizontal="center" vertical="center" wrapText="1"/>
    </xf>
    <xf numFmtId="3" fontId="2" fillId="12" borderId="1" xfId="0" applyNumberFormat="1" applyFont="1" applyFill="1" applyBorder="1" applyAlignment="1">
      <alignment horizontal="center" vertical="center" wrapText="1"/>
    </xf>
    <xf numFmtId="0" fontId="2" fillId="8" borderId="1" xfId="0" applyFont="1" applyFill="1" applyBorder="1" applyAlignment="1">
      <alignment horizontal="center" vertical="center" wrapText="1"/>
    </xf>
    <xf numFmtId="6" fontId="2" fillId="0" borderId="1" xfId="0" applyNumberFormat="1" applyFont="1" applyBorder="1" applyAlignment="1">
      <alignment horizontal="center" vertical="center"/>
    </xf>
    <xf numFmtId="15" fontId="2" fillId="5" borderId="1" xfId="0" applyNumberFormat="1" applyFont="1" applyFill="1" applyBorder="1" applyAlignment="1">
      <alignment horizontal="center" vertical="center" wrapText="1"/>
    </xf>
    <xf numFmtId="15" fontId="2" fillId="5" borderId="1" xfId="0" applyNumberFormat="1" applyFont="1" applyFill="1" applyBorder="1" applyAlignment="1">
      <alignment horizontal="center" vertical="center"/>
    </xf>
    <xf numFmtId="15" fontId="2" fillId="8" borderId="1" xfId="0" applyNumberFormat="1" applyFont="1" applyFill="1" applyBorder="1" applyAlignment="1">
      <alignment horizontal="center" vertical="center"/>
    </xf>
    <xf numFmtId="0" fontId="2" fillId="10" borderId="1" xfId="0" applyFont="1" applyFill="1" applyBorder="1" applyAlignment="1">
      <alignment horizontal="center" vertical="center" wrapText="1"/>
    </xf>
    <xf numFmtId="0" fontId="0" fillId="6" borderId="1" xfId="0" applyFill="1" applyBorder="1" applyAlignment="1">
      <alignment horizontal="center" vertical="center"/>
    </xf>
    <xf numFmtId="15" fontId="2" fillId="2" borderId="1" xfId="0" quotePrefix="1" applyNumberFormat="1" applyFont="1" applyFill="1" applyBorder="1" applyAlignment="1">
      <alignment horizontal="center" vertical="center"/>
    </xf>
    <xf numFmtId="0" fontId="2" fillId="2" borderId="1" xfId="0" quotePrefix="1" applyFont="1" applyFill="1" applyBorder="1" applyAlignment="1">
      <alignment horizontal="center" vertical="center"/>
    </xf>
    <xf numFmtId="15" fontId="7" fillId="5" borderId="1" xfId="0" applyNumberFormat="1" applyFont="1" applyFill="1" applyBorder="1" applyAlignment="1">
      <alignment horizontal="center" vertical="center" wrapText="1"/>
    </xf>
    <xf numFmtId="15" fontId="2" fillId="12" borderId="1" xfId="0" quotePrefix="1" applyNumberFormat="1" applyFont="1" applyFill="1" applyBorder="1" applyAlignment="1">
      <alignment horizontal="center" vertical="center"/>
    </xf>
    <xf numFmtId="0" fontId="2" fillId="12" borderId="1" xfId="0" quotePrefix="1" applyFont="1" applyFill="1" applyBorder="1" applyAlignment="1">
      <alignment horizontal="center" vertical="center"/>
    </xf>
    <xf numFmtId="15" fontId="2" fillId="12" borderId="1" xfId="0" applyNumberFormat="1" applyFont="1" applyFill="1" applyBorder="1" applyAlignment="1">
      <alignment horizontal="center" vertical="center"/>
    </xf>
    <xf numFmtId="15" fontId="2" fillId="0" borderId="1" xfId="0" quotePrefix="1" applyNumberFormat="1" applyFont="1" applyBorder="1" applyAlignment="1">
      <alignment horizontal="center" vertical="center"/>
    </xf>
    <xf numFmtId="0" fontId="0" fillId="3" borderId="1" xfId="0" applyFill="1" applyBorder="1" applyAlignment="1">
      <alignment vertical="center"/>
    </xf>
    <xf numFmtId="0" fontId="1" fillId="3" borderId="1" xfId="0" applyFont="1" applyFill="1" applyBorder="1" applyAlignment="1">
      <alignment vertical="center"/>
    </xf>
    <xf numFmtId="0" fontId="0" fillId="5" borderId="1" xfId="0" applyFill="1" applyBorder="1" applyAlignment="1">
      <alignment vertical="center"/>
    </xf>
    <xf numFmtId="0" fontId="6" fillId="3" borderId="1" xfId="0" applyFont="1" applyFill="1" applyBorder="1" applyAlignment="1">
      <alignment vertical="center"/>
    </xf>
    <xf numFmtId="0" fontId="2" fillId="3" borderId="1" xfId="0" applyFont="1" applyFill="1" applyBorder="1" applyAlignment="1">
      <alignment horizontal="center" vertical="center" wrapText="1"/>
    </xf>
    <xf numFmtId="0" fontId="11" fillId="0" borderId="1" xfId="0" applyFont="1" applyBorder="1" applyAlignment="1">
      <alignment horizontal="center"/>
    </xf>
    <xf numFmtId="0" fontId="11" fillId="8" borderId="1" xfId="0" applyFont="1" applyFill="1" applyBorder="1" applyAlignment="1">
      <alignment horizontal="center"/>
    </xf>
    <xf numFmtId="0" fontId="10" fillId="15" borderId="1" xfId="0" applyFont="1" applyFill="1" applyBorder="1" applyAlignment="1">
      <alignment vertical="center" wrapText="1"/>
    </xf>
    <xf numFmtId="0" fontId="12" fillId="2" borderId="1" xfId="0" applyFont="1" applyFill="1" applyBorder="1" applyAlignment="1">
      <alignment horizontal="center" vertical="center"/>
    </xf>
    <xf numFmtId="10" fontId="11" fillId="2" borderId="1" xfId="0" applyNumberFormat="1" applyFont="1" applyFill="1" applyBorder="1" applyAlignment="1">
      <alignment horizontal="center" vertical="center"/>
    </xf>
    <xf numFmtId="10" fontId="12" fillId="2" borderId="1" xfId="0" applyNumberFormat="1" applyFont="1" applyFill="1" applyBorder="1" applyAlignment="1">
      <alignment horizontal="center" vertical="center" wrapText="1"/>
    </xf>
    <xf numFmtId="0" fontId="11" fillId="2" borderId="1" xfId="0" applyFont="1" applyFill="1" applyBorder="1" applyAlignment="1">
      <alignment horizontal="center"/>
    </xf>
    <xf numFmtId="0" fontId="11" fillId="2" borderId="1" xfId="0" applyFont="1" applyFill="1" applyBorder="1" applyAlignment="1">
      <alignment horizontal="center" vertical="center" wrapText="1"/>
    </xf>
    <xf numFmtId="0" fontId="11" fillId="2" borderId="1" xfId="0" applyFont="1" applyFill="1" applyBorder="1" applyAlignment="1">
      <alignment horizontal="center" vertical="center"/>
    </xf>
    <xf numFmtId="164" fontId="11" fillId="2" borderId="1" xfId="0" applyNumberFormat="1" applyFont="1" applyFill="1" applyBorder="1" applyAlignment="1">
      <alignment horizontal="center" vertical="center" wrapText="1"/>
    </xf>
    <xf numFmtId="0" fontId="11" fillId="0" borderId="1" xfId="0" applyFont="1" applyBorder="1"/>
    <xf numFmtId="15" fontId="12" fillId="2" borderId="1" xfId="0" applyNumberFormat="1" applyFont="1" applyFill="1" applyBorder="1" applyAlignment="1">
      <alignment horizontal="center" vertical="center"/>
    </xf>
    <xf numFmtId="0" fontId="13" fillId="6" borderId="1" xfId="0" applyFont="1" applyFill="1" applyBorder="1" applyAlignment="1">
      <alignment horizontal="center" vertical="center"/>
    </xf>
    <xf numFmtId="0" fontId="11" fillId="0" borderId="1" xfId="0" applyFont="1" applyBorder="1" applyAlignment="1">
      <alignment horizontal="center" vertical="center"/>
    </xf>
    <xf numFmtId="0" fontId="11" fillId="2" borderId="0" xfId="0" applyFont="1" applyFill="1" applyBorder="1" applyAlignment="1">
      <alignment horizontal="center"/>
    </xf>
    <xf numFmtId="0" fontId="11" fillId="2" borderId="0" xfId="0" applyFont="1" applyFill="1" applyBorder="1" applyAlignment="1">
      <alignment horizontal="center" vertical="center"/>
    </xf>
    <xf numFmtId="0" fontId="11" fillId="2" borderId="5" xfId="0" applyFont="1" applyFill="1" applyBorder="1" applyAlignment="1">
      <alignment horizontal="center"/>
    </xf>
    <xf numFmtId="0" fontId="11" fillId="2" borderId="5" xfId="0" applyFont="1" applyFill="1" applyBorder="1" applyAlignment="1">
      <alignment horizontal="center" vertical="center"/>
    </xf>
    <xf numFmtId="0" fontId="11" fillId="12" borderId="1" xfId="0" applyFont="1" applyFill="1" applyBorder="1" applyAlignment="1">
      <alignment horizontal="center"/>
    </xf>
    <xf numFmtId="0" fontId="10" fillId="16" borderId="2" xfId="0" applyFont="1" applyFill="1" applyBorder="1" applyAlignment="1">
      <alignment horizontal="center" vertical="center"/>
    </xf>
    <xf numFmtId="0" fontId="10" fillId="16" borderId="1" xfId="0" applyFont="1" applyFill="1" applyBorder="1" applyAlignment="1">
      <alignment horizontal="center" vertical="center"/>
    </xf>
    <xf numFmtId="0" fontId="13" fillId="16" borderId="2" xfId="0" applyFont="1" applyFill="1" applyBorder="1" applyAlignment="1">
      <alignment horizontal="center" vertical="center"/>
    </xf>
    <xf numFmtId="0" fontId="13" fillId="16" borderId="1" xfId="0" applyFont="1" applyFill="1" applyBorder="1" applyAlignment="1">
      <alignment horizontal="center" vertical="center"/>
    </xf>
    <xf numFmtId="0" fontId="13" fillId="16" borderId="4" xfId="0" applyFont="1" applyFill="1" applyBorder="1" applyAlignment="1">
      <alignment horizontal="center" vertical="center" textRotation="90" wrapText="1"/>
    </xf>
    <xf numFmtId="0" fontId="13" fillId="16" borderId="1" xfId="0" applyFont="1" applyFill="1" applyBorder="1" applyAlignment="1">
      <alignment horizontal="center" vertical="center" textRotation="90" wrapText="1"/>
    </xf>
    <xf numFmtId="0" fontId="13" fillId="16" borderId="2" xfId="0" applyFont="1" applyFill="1" applyBorder="1" applyAlignment="1">
      <alignment horizontal="center" vertical="center" textRotation="90" wrapText="1"/>
    </xf>
    <xf numFmtId="0" fontId="13" fillId="16" borderId="0" xfId="0" applyFont="1" applyFill="1" applyBorder="1" applyAlignment="1">
      <alignment horizontal="center"/>
    </xf>
    <xf numFmtId="0" fontId="13" fillId="16" borderId="1" xfId="0" applyFont="1" applyFill="1" applyBorder="1" applyAlignment="1">
      <alignment horizontal="center"/>
    </xf>
    <xf numFmtId="0" fontId="13" fillId="16" borderId="0" xfId="0" applyFont="1" applyFill="1" applyBorder="1" applyAlignment="1">
      <alignment horizontal="left"/>
    </xf>
    <xf numFmtId="0" fontId="13" fillId="16" borderId="1" xfId="0" applyFont="1" applyFill="1" applyBorder="1" applyAlignment="1">
      <alignment horizontal="left"/>
    </xf>
    <xf numFmtId="0" fontId="13" fillId="16" borderId="7" xfId="0" applyFont="1" applyFill="1" applyBorder="1" applyAlignment="1">
      <alignment horizontal="left"/>
    </xf>
    <xf numFmtId="0" fontId="13" fillId="16" borderId="13" xfId="0" applyFont="1" applyFill="1" applyBorder="1" applyAlignment="1">
      <alignment horizontal="center"/>
    </xf>
    <xf numFmtId="0" fontId="13" fillId="16" borderId="7" xfId="0" applyFont="1" applyFill="1" applyBorder="1" applyAlignment="1">
      <alignment horizontal="center"/>
    </xf>
    <xf numFmtId="0" fontId="13" fillId="16" borderId="12" xfId="0" applyFont="1" applyFill="1" applyBorder="1" applyAlignment="1">
      <alignment horizontal="center"/>
    </xf>
    <xf numFmtId="0" fontId="13" fillId="16" borderId="11" xfId="0" applyFont="1" applyFill="1" applyBorder="1" applyAlignment="1">
      <alignment horizontal="center"/>
    </xf>
    <xf numFmtId="0" fontId="13" fillId="16" borderId="5" xfId="0" applyFont="1" applyFill="1" applyBorder="1" applyAlignment="1">
      <alignment horizontal="center"/>
    </xf>
    <xf numFmtId="0" fontId="13" fillId="16" borderId="2" xfId="0" applyFont="1" applyFill="1" applyBorder="1" applyAlignment="1">
      <alignment horizontal="center"/>
    </xf>
    <xf numFmtId="0" fontId="13" fillId="16" borderId="4" xfId="0" applyFont="1" applyFill="1" applyBorder="1" applyAlignment="1">
      <alignment horizontal="center"/>
    </xf>
    <xf numFmtId="0" fontId="12" fillId="16" borderId="2" xfId="0" applyFont="1" applyFill="1" applyBorder="1" applyAlignment="1">
      <alignment horizontal="center" vertical="center" wrapText="1"/>
    </xf>
    <xf numFmtId="0" fontId="12" fillId="16" borderId="1" xfId="0" applyFont="1" applyFill="1" applyBorder="1" applyAlignment="1">
      <alignment horizontal="center" vertical="center" wrapText="1"/>
    </xf>
    <xf numFmtId="15" fontId="12" fillId="16" borderId="1" xfId="0" applyNumberFormat="1" applyFont="1" applyFill="1" applyBorder="1" applyAlignment="1">
      <alignment horizontal="center" vertical="center" wrapText="1"/>
    </xf>
    <xf numFmtId="9" fontId="12" fillId="16" borderId="1" xfId="0" applyNumberFormat="1" applyFont="1" applyFill="1" applyBorder="1" applyAlignment="1">
      <alignment horizontal="center" vertical="center" wrapText="1"/>
    </xf>
    <xf numFmtId="0" fontId="12" fillId="16" borderId="1" xfId="0" applyNumberFormat="1" applyFont="1" applyFill="1" applyBorder="1" applyAlignment="1">
      <alignment horizontal="center" vertical="center" wrapText="1"/>
    </xf>
    <xf numFmtId="0" fontId="12" fillId="16" borderId="1" xfId="0" applyFont="1" applyFill="1" applyBorder="1" applyAlignment="1">
      <alignment horizontal="center" vertical="center"/>
    </xf>
    <xf numFmtId="15" fontId="12" fillId="16" borderId="1" xfId="0" applyNumberFormat="1" applyFont="1" applyFill="1" applyBorder="1" applyAlignment="1">
      <alignment horizontal="center" vertical="center"/>
    </xf>
    <xf numFmtId="0" fontId="11" fillId="16" borderId="1" xfId="0" applyFont="1" applyFill="1" applyBorder="1" applyAlignment="1">
      <alignment horizontal="center" vertical="center"/>
    </xf>
    <xf numFmtId="15" fontId="11" fillId="16" borderId="1" xfId="0" applyNumberFormat="1" applyFont="1" applyFill="1" applyBorder="1" applyAlignment="1">
      <alignment horizontal="center" vertical="center"/>
    </xf>
    <xf numFmtId="0" fontId="11" fillId="16" borderId="0" xfId="0" applyFont="1" applyFill="1" applyBorder="1" applyAlignment="1">
      <alignment horizontal="center" vertical="center"/>
    </xf>
    <xf numFmtId="0" fontId="11" fillId="16" borderId="5" xfId="0" applyFont="1" applyFill="1" applyBorder="1" applyAlignment="1">
      <alignment horizontal="center" vertical="center"/>
    </xf>
    <xf numFmtId="15" fontId="12" fillId="17" borderId="1" xfId="0" applyNumberFormat="1" applyFont="1" applyFill="1" applyBorder="1" applyAlignment="1">
      <alignment horizontal="center" vertical="center" wrapText="1"/>
    </xf>
    <xf numFmtId="9" fontId="12" fillId="17" borderId="1" xfId="0" applyNumberFormat="1" applyFont="1" applyFill="1" applyBorder="1" applyAlignment="1">
      <alignment horizontal="center" vertical="center" wrapText="1"/>
    </xf>
    <xf numFmtId="0" fontId="12" fillId="17" borderId="1" xfId="0" applyNumberFormat="1" applyFont="1" applyFill="1" applyBorder="1" applyAlignment="1">
      <alignment horizontal="center" vertical="center" wrapText="1"/>
    </xf>
    <xf numFmtId="15" fontId="12" fillId="17" borderId="1" xfId="0" applyNumberFormat="1" applyFont="1" applyFill="1" applyBorder="1" applyAlignment="1">
      <alignment horizontal="center" vertical="center"/>
    </xf>
    <xf numFmtId="0" fontId="12" fillId="17" borderId="1" xfId="0" applyFont="1" applyFill="1" applyBorder="1" applyAlignment="1">
      <alignment horizontal="center" vertical="center"/>
    </xf>
    <xf numFmtId="15" fontId="11" fillId="17" borderId="1" xfId="0" applyNumberFormat="1" applyFont="1" applyFill="1" applyBorder="1" applyAlignment="1">
      <alignment horizontal="center" vertical="center"/>
    </xf>
    <xf numFmtId="0" fontId="11" fillId="17" borderId="0" xfId="0" applyFont="1" applyFill="1" applyBorder="1" applyAlignment="1">
      <alignment horizontal="center"/>
    </xf>
    <xf numFmtId="0" fontId="11" fillId="17" borderId="1" xfId="0" applyFont="1" applyFill="1" applyBorder="1" applyAlignment="1">
      <alignment horizontal="center"/>
    </xf>
    <xf numFmtId="0" fontId="15" fillId="7" borderId="1" xfId="0" applyFont="1" applyFill="1" applyBorder="1" applyAlignment="1">
      <alignment horizontal="center"/>
    </xf>
    <xf numFmtId="3" fontId="12" fillId="17" borderId="1" xfId="0" applyNumberFormat="1" applyFont="1" applyFill="1" applyBorder="1" applyAlignment="1">
      <alignment horizontal="center" vertical="center" wrapText="1"/>
    </xf>
    <xf numFmtId="3" fontId="12" fillId="16" borderId="1" xfId="0" applyNumberFormat="1" applyFont="1" applyFill="1" applyBorder="1" applyAlignment="1">
      <alignment horizontal="center" vertical="center" wrapText="1"/>
    </xf>
    <xf numFmtId="0" fontId="10" fillId="16" borderId="2" xfId="0" applyFont="1" applyFill="1" applyBorder="1" applyAlignment="1">
      <alignment horizontal="center" vertical="center" wrapText="1"/>
    </xf>
    <xf numFmtId="0" fontId="10" fillId="16"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2" fillId="17" borderId="1" xfId="0" applyFont="1" applyFill="1" applyBorder="1" applyAlignment="1">
      <alignment horizontal="center" vertical="center" wrapText="1"/>
    </xf>
    <xf numFmtId="0" fontId="10" fillId="16" borderId="6" xfId="0" applyFont="1" applyFill="1" applyBorder="1" applyAlignment="1">
      <alignment horizontal="center" vertical="center" textRotation="90" wrapText="1"/>
    </xf>
    <xf numFmtId="6" fontId="12" fillId="2" borderId="1" xfId="0" applyNumberFormat="1" applyFont="1" applyFill="1" applyBorder="1" applyAlignment="1">
      <alignment horizontal="center" vertical="center" wrapText="1"/>
    </xf>
    <xf numFmtId="0" fontId="10" fillId="16" borderId="14" xfId="0" applyFont="1" applyFill="1" applyBorder="1" applyAlignment="1">
      <alignment horizontal="center" vertical="center" textRotation="90" wrapText="1"/>
    </xf>
    <xf numFmtId="0" fontId="10" fillId="16" borderId="1" xfId="0" applyFont="1" applyFill="1" applyBorder="1" applyAlignment="1">
      <alignment horizontal="center" vertical="center" textRotation="90" wrapText="1"/>
    </xf>
    <xf numFmtId="0" fontId="10" fillId="16" borderId="2" xfId="0" applyFont="1" applyFill="1" applyBorder="1" applyAlignment="1">
      <alignment horizontal="center" vertical="center" textRotation="90" wrapText="1"/>
    </xf>
    <xf numFmtId="0" fontId="11" fillId="3" borderId="1" xfId="0" applyFont="1" applyFill="1" applyBorder="1" applyAlignment="1">
      <alignment horizontal="center" vertical="center" wrapText="1"/>
    </xf>
    <xf numFmtId="0" fontId="11" fillId="3" borderId="1" xfId="0" applyFont="1" applyFill="1" applyBorder="1" applyAlignment="1">
      <alignment horizontal="center" wrapText="1"/>
    </xf>
    <xf numFmtId="0" fontId="11" fillId="3" borderId="4" xfId="0" applyFont="1" applyFill="1" applyBorder="1" applyAlignment="1">
      <alignment horizontal="center" wrapText="1"/>
    </xf>
    <xf numFmtId="0" fontId="12" fillId="3" borderId="1" xfId="0" applyFont="1" applyFill="1" applyBorder="1" applyAlignment="1">
      <alignment horizontal="center" vertical="center" wrapText="1"/>
    </xf>
    <xf numFmtId="0" fontId="11" fillId="2" borderId="1" xfId="0" applyNumberFormat="1" applyFont="1" applyFill="1" applyBorder="1" applyAlignment="1">
      <alignment horizontal="center" vertical="center"/>
    </xf>
    <xf numFmtId="0" fontId="12" fillId="2" borderId="1" xfId="0" applyNumberFormat="1" applyFont="1" applyFill="1" applyBorder="1" applyAlignment="1">
      <alignment horizontal="center" vertical="center" wrapText="1"/>
    </xf>
    <xf numFmtId="10" fontId="12" fillId="16" borderId="1" xfId="0" applyNumberFormat="1" applyFont="1" applyFill="1" applyBorder="1" applyAlignment="1">
      <alignment horizontal="center" vertical="center" wrapText="1"/>
    </xf>
    <xf numFmtId="10" fontId="12" fillId="3" borderId="1" xfId="0" applyNumberFormat="1" applyFont="1" applyFill="1" applyBorder="1" applyAlignment="1">
      <alignment horizontal="center" vertical="center" wrapText="1"/>
    </xf>
    <xf numFmtId="0" fontId="12" fillId="16" borderId="1" xfId="0" quotePrefix="1" applyNumberFormat="1" applyFont="1" applyFill="1" applyBorder="1" applyAlignment="1">
      <alignment horizontal="center" vertical="center" wrapText="1"/>
    </xf>
    <xf numFmtId="0" fontId="12" fillId="16" borderId="1" xfId="1" applyNumberFormat="1" applyFont="1" applyFill="1" applyBorder="1" applyAlignment="1">
      <alignment horizontal="center" vertical="center" wrapText="1"/>
    </xf>
    <xf numFmtId="0" fontId="12" fillId="2" borderId="1" xfId="0" applyFont="1" applyFill="1" applyBorder="1" applyAlignment="1">
      <alignment horizontal="center" vertical="center" wrapText="1"/>
    </xf>
    <xf numFmtId="6" fontId="12" fillId="2" borderId="1" xfId="0" applyNumberFormat="1" applyFont="1" applyFill="1" applyBorder="1" applyAlignment="1">
      <alignment horizontal="center" vertical="center" wrapText="1"/>
    </xf>
    <xf numFmtId="0" fontId="10" fillId="16" borderId="1" xfId="0" applyFont="1" applyFill="1" applyBorder="1" applyAlignment="1">
      <alignment horizontal="center" vertical="center" textRotation="90" wrapText="1"/>
    </xf>
    <xf numFmtId="0" fontId="12" fillId="18" borderId="1" xfId="0" applyFont="1" applyFill="1" applyBorder="1" applyAlignment="1">
      <alignment horizontal="center" vertical="center" wrapText="1"/>
    </xf>
    <xf numFmtId="0" fontId="12" fillId="18" borderId="1" xfId="0" applyFont="1" applyFill="1" applyBorder="1" applyAlignment="1">
      <alignment horizontal="center" vertical="center"/>
    </xf>
    <xf numFmtId="0" fontId="11" fillId="18" borderId="1" xfId="0" applyFont="1" applyFill="1" applyBorder="1" applyAlignment="1">
      <alignment horizontal="center"/>
    </xf>
    <xf numFmtId="0" fontId="10" fillId="18" borderId="2" xfId="0" applyFont="1" applyFill="1" applyBorder="1" applyAlignment="1">
      <alignment horizontal="center" vertical="center"/>
    </xf>
    <xf numFmtId="0" fontId="10" fillId="18" borderId="1" xfId="0" applyFont="1" applyFill="1" applyBorder="1" applyAlignment="1">
      <alignment horizontal="center" vertical="center"/>
    </xf>
    <xf numFmtId="0" fontId="10" fillId="18" borderId="1" xfId="0" applyFont="1" applyFill="1" applyBorder="1" applyAlignment="1">
      <alignment horizontal="center" vertical="center" textRotation="90" wrapText="1"/>
    </xf>
    <xf numFmtId="10" fontId="11" fillId="18" borderId="1" xfId="0" applyNumberFormat="1" applyFont="1" applyFill="1" applyBorder="1" applyAlignment="1">
      <alignment horizontal="center" vertical="center"/>
    </xf>
    <xf numFmtId="10" fontId="12" fillId="18" borderId="1" xfId="0" applyNumberFormat="1" applyFont="1" applyFill="1" applyBorder="1" applyAlignment="1">
      <alignment horizontal="center" vertical="center" wrapText="1"/>
    </xf>
    <xf numFmtId="15" fontId="12" fillId="18" borderId="1" xfId="0" applyNumberFormat="1" applyFont="1" applyFill="1" applyBorder="1" applyAlignment="1">
      <alignment horizontal="center" vertical="center" wrapText="1"/>
    </xf>
    <xf numFmtId="6" fontId="12" fillId="18" borderId="1" xfId="0" applyNumberFormat="1" applyFont="1" applyFill="1" applyBorder="1" applyAlignment="1">
      <alignment horizontal="center" vertical="center" wrapText="1"/>
    </xf>
    <xf numFmtId="9" fontId="12" fillId="18" borderId="1" xfId="0" applyNumberFormat="1" applyFont="1" applyFill="1" applyBorder="1" applyAlignment="1">
      <alignment horizontal="center" vertical="center" wrapText="1"/>
    </xf>
    <xf numFmtId="17" fontId="12" fillId="18" borderId="1" xfId="0" applyNumberFormat="1" applyFont="1" applyFill="1" applyBorder="1" applyAlignment="1">
      <alignment horizontal="center" vertical="center" wrapText="1"/>
    </xf>
    <xf numFmtId="0" fontId="12" fillId="2" borderId="1" xfId="0" applyFont="1" applyFill="1" applyBorder="1" applyAlignment="1">
      <alignment horizontal="center" vertical="center" wrapText="1"/>
    </xf>
    <xf numFmtId="10" fontId="12" fillId="16" borderId="1" xfId="0" quotePrefix="1" applyNumberFormat="1" applyFont="1" applyFill="1" applyBorder="1" applyAlignment="1">
      <alignment horizontal="center" vertical="center" wrapText="1"/>
    </xf>
    <xf numFmtId="0" fontId="12" fillId="2" borderId="1" xfId="0" applyFont="1" applyFill="1" applyBorder="1" applyAlignment="1">
      <alignment horizontal="center" vertical="center" wrapText="1"/>
    </xf>
    <xf numFmtId="0" fontId="12" fillId="17" borderId="1" xfId="0" applyFont="1" applyFill="1" applyBorder="1" applyAlignment="1">
      <alignment horizontal="center" vertical="center" wrapText="1"/>
    </xf>
    <xf numFmtId="0" fontId="10" fillId="6" borderId="2" xfId="0" applyFont="1" applyFill="1" applyBorder="1" applyAlignment="1">
      <alignment horizontal="center" vertical="center" wrapText="1"/>
    </xf>
    <xf numFmtId="0" fontId="10" fillId="6" borderId="1" xfId="0" applyFont="1" applyFill="1" applyBorder="1" applyAlignment="1">
      <alignment horizontal="center" vertical="center" wrapText="1"/>
    </xf>
    <xf numFmtId="0" fontId="13" fillId="6" borderId="2" xfId="0" applyFont="1" applyFill="1" applyBorder="1" applyAlignment="1">
      <alignment horizontal="center" vertical="center" textRotation="90" wrapText="1"/>
    </xf>
    <xf numFmtId="0" fontId="13" fillId="6" borderId="1" xfId="0" applyFont="1" applyFill="1" applyBorder="1" applyAlignment="1">
      <alignment horizontal="center" vertical="center" textRotation="90" wrapText="1"/>
    </xf>
    <xf numFmtId="0" fontId="12" fillId="19" borderId="1" xfId="0" applyFont="1" applyFill="1" applyBorder="1" applyAlignment="1">
      <alignment horizontal="center" vertical="center" wrapText="1"/>
    </xf>
    <xf numFmtId="15" fontId="12" fillId="2" borderId="1" xfId="0" applyNumberFormat="1" applyFont="1" applyFill="1" applyBorder="1" applyAlignment="1">
      <alignment horizontal="center" vertical="center" wrapText="1"/>
    </xf>
    <xf numFmtId="0" fontId="6" fillId="3" borderId="1" xfId="0" applyFont="1" applyFill="1" applyBorder="1" applyAlignment="1">
      <alignment horizontal="center" vertical="center" textRotation="90" wrapText="1"/>
    </xf>
    <xf numFmtId="0" fontId="7" fillId="3" borderId="1" xfId="0" applyFont="1" applyFill="1" applyBorder="1" applyAlignment="1">
      <alignment horizontal="center" vertical="center" wrapText="1"/>
    </xf>
    <xf numFmtId="0" fontId="7" fillId="6"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6" fillId="3" borderId="1" xfId="0" applyFont="1" applyFill="1" applyBorder="1" applyAlignment="1">
      <alignment horizontal="center" vertical="center" textRotation="90"/>
    </xf>
    <xf numFmtId="0" fontId="0" fillId="3" borderId="1" xfId="0" applyFill="1" applyBorder="1" applyAlignment="1">
      <alignment horizontal="center" vertical="center" wrapText="1"/>
    </xf>
    <xf numFmtId="0" fontId="5" fillId="7" borderId="1" xfId="0" applyFont="1" applyFill="1" applyBorder="1" applyAlignment="1">
      <alignment horizontal="center" vertical="center"/>
    </xf>
    <xf numFmtId="0" fontId="7" fillId="7" borderId="1" xfId="0" applyFont="1" applyFill="1" applyBorder="1" applyAlignment="1">
      <alignment horizontal="center" vertical="center" wrapText="1"/>
    </xf>
    <xf numFmtId="0" fontId="8" fillId="7" borderId="1" xfId="0" applyFont="1" applyFill="1" applyBorder="1" applyAlignment="1">
      <alignment horizontal="center" vertical="center" wrapText="1"/>
    </xf>
    <xf numFmtId="0" fontId="0" fillId="4" borderId="1" xfId="0" applyFill="1" applyBorder="1" applyAlignment="1">
      <alignment horizontal="center" vertical="center"/>
    </xf>
    <xf numFmtId="0" fontId="1" fillId="3" borderId="1" xfId="0" applyFont="1" applyFill="1" applyBorder="1" applyAlignment="1">
      <alignment horizontal="center" vertical="center" textRotation="90" wrapText="1"/>
    </xf>
    <xf numFmtId="0" fontId="2" fillId="6" borderId="1" xfId="0" applyFont="1" applyFill="1" applyBorder="1" applyAlignment="1">
      <alignment horizontal="center" vertical="center" wrapText="1"/>
    </xf>
    <xf numFmtId="164" fontId="0" fillId="0" borderId="1" xfId="0" applyNumberFormat="1" applyBorder="1" applyAlignment="1">
      <alignment horizontal="center" vertical="center" wrapText="1"/>
    </xf>
    <xf numFmtId="0" fontId="0" fillId="3" borderId="1" xfId="0" applyFill="1" applyBorder="1" applyAlignment="1">
      <alignment horizontal="center" vertical="center"/>
    </xf>
    <xf numFmtId="0" fontId="0" fillId="6" borderId="1" xfId="0" applyFill="1" applyBorder="1" applyAlignment="1">
      <alignment horizontal="center" vertical="center"/>
    </xf>
    <xf numFmtId="0" fontId="8" fillId="3" borderId="1" xfId="0" applyFont="1" applyFill="1" applyBorder="1" applyAlignment="1">
      <alignment horizontal="center" vertical="center" textRotation="90"/>
    </xf>
    <xf numFmtId="0" fontId="12" fillId="2" borderId="2" xfId="0" applyFont="1" applyFill="1" applyBorder="1" applyAlignment="1">
      <alignment horizontal="center" vertical="center"/>
    </xf>
    <xf numFmtId="0" fontId="12" fillId="2" borderId="4" xfId="0" applyFont="1" applyFill="1" applyBorder="1" applyAlignment="1">
      <alignment horizontal="center" vertical="center"/>
    </xf>
    <xf numFmtId="0" fontId="11" fillId="2" borderId="2" xfId="0" applyNumberFormat="1" applyFont="1" applyFill="1" applyBorder="1" applyAlignment="1">
      <alignment horizontal="center" vertical="center"/>
    </xf>
    <xf numFmtId="0" fontId="11" fillId="2" borderId="4" xfId="0" applyNumberFormat="1" applyFont="1" applyFill="1" applyBorder="1" applyAlignment="1">
      <alignment horizontal="center" vertical="center"/>
    </xf>
    <xf numFmtId="0" fontId="10" fillId="14" borderId="2" xfId="0" applyFont="1" applyFill="1" applyBorder="1" applyAlignment="1">
      <alignment horizontal="center" vertical="center" wrapText="1"/>
    </xf>
    <xf numFmtId="0" fontId="10" fillId="14" borderId="3" xfId="0" applyFont="1" applyFill="1" applyBorder="1" applyAlignment="1">
      <alignment horizontal="center" vertical="center" wrapText="1"/>
    </xf>
    <xf numFmtId="0" fontId="10" fillId="14" borderId="4" xfId="0" applyFont="1" applyFill="1" applyBorder="1" applyAlignment="1">
      <alignment horizontal="center" vertical="center" wrapText="1"/>
    </xf>
    <xf numFmtId="0" fontId="10" fillId="14" borderId="2" xfId="0" applyFont="1" applyFill="1" applyBorder="1" applyAlignment="1">
      <alignment horizontal="center" vertical="center"/>
    </xf>
    <xf numFmtId="0" fontId="10" fillId="14" borderId="3" xfId="0" applyFont="1" applyFill="1" applyBorder="1" applyAlignment="1">
      <alignment horizontal="center" vertical="center"/>
    </xf>
    <xf numFmtId="0" fontId="10" fillId="14" borderId="4" xfId="0" applyFont="1" applyFill="1" applyBorder="1" applyAlignment="1">
      <alignment horizontal="center" vertical="center"/>
    </xf>
    <xf numFmtId="0" fontId="13" fillId="6" borderId="2" xfId="0" applyFont="1" applyFill="1" applyBorder="1" applyAlignment="1">
      <alignment horizontal="center" vertical="center" wrapText="1"/>
    </xf>
    <xf numFmtId="0" fontId="13" fillId="6" borderId="3" xfId="0" applyFont="1" applyFill="1" applyBorder="1" applyAlignment="1">
      <alignment horizontal="center" vertical="center" wrapText="1"/>
    </xf>
    <xf numFmtId="0" fontId="13" fillId="6" borderId="4" xfId="0" applyFont="1" applyFill="1" applyBorder="1" applyAlignment="1">
      <alignment horizontal="center" vertical="center" wrapText="1"/>
    </xf>
    <xf numFmtId="0" fontId="14" fillId="7" borderId="2" xfId="0" applyFont="1" applyFill="1" applyBorder="1" applyAlignment="1">
      <alignment horizontal="center" vertical="center"/>
    </xf>
    <xf numFmtId="0" fontId="14" fillId="7" borderId="4" xfId="0" applyFont="1" applyFill="1" applyBorder="1" applyAlignment="1">
      <alignment horizontal="center" vertical="center"/>
    </xf>
    <xf numFmtId="0" fontId="10" fillId="15" borderId="2" xfId="0" applyFont="1" applyFill="1" applyBorder="1" applyAlignment="1">
      <alignment horizontal="center" vertical="center" wrapText="1"/>
    </xf>
    <xf numFmtId="0" fontId="10" fillId="15" borderId="3" xfId="0" applyFont="1" applyFill="1" applyBorder="1" applyAlignment="1">
      <alignment horizontal="center" vertical="center" wrapText="1"/>
    </xf>
    <xf numFmtId="0" fontId="10" fillId="15" borderId="4" xfId="0" applyFont="1" applyFill="1" applyBorder="1" applyAlignment="1">
      <alignment horizontal="center" vertical="center" wrapText="1"/>
    </xf>
    <xf numFmtId="0" fontId="11" fillId="3" borderId="8" xfId="0" applyFont="1" applyFill="1" applyBorder="1" applyAlignment="1">
      <alignment horizontal="center" vertical="center" wrapText="1"/>
    </xf>
    <xf numFmtId="0" fontId="11" fillId="3" borderId="5"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0" fillId="16" borderId="8" xfId="0" applyFont="1" applyFill="1" applyBorder="1" applyAlignment="1">
      <alignment horizontal="center" vertical="center" textRotation="90" wrapText="1"/>
    </xf>
    <xf numFmtId="0" fontId="10" fillId="16" borderId="6" xfId="0" applyFont="1" applyFill="1" applyBorder="1" applyAlignment="1">
      <alignment horizontal="center" vertical="center" textRotation="90" wrapText="1"/>
    </xf>
    <xf numFmtId="6" fontId="12" fillId="2" borderId="1" xfId="0" applyNumberFormat="1" applyFont="1" applyFill="1" applyBorder="1" applyAlignment="1">
      <alignment horizontal="center" vertical="center" wrapText="1"/>
    </xf>
    <xf numFmtId="0" fontId="10" fillId="16" borderId="14" xfId="0" applyFont="1" applyFill="1" applyBorder="1" applyAlignment="1">
      <alignment horizontal="center" vertical="center" textRotation="90" wrapText="1"/>
    </xf>
    <xf numFmtId="0" fontId="10" fillId="16" borderId="7" xfId="0" applyFont="1" applyFill="1" applyBorder="1" applyAlignment="1">
      <alignment horizontal="center" vertical="center" textRotation="90" wrapText="1"/>
    </xf>
    <xf numFmtId="0" fontId="10" fillId="16" borderId="12" xfId="0" applyFont="1" applyFill="1" applyBorder="1" applyAlignment="1">
      <alignment horizontal="center" vertical="center" textRotation="90" wrapText="1"/>
    </xf>
    <xf numFmtId="0" fontId="10" fillId="16" borderId="5" xfId="0" applyFont="1" applyFill="1" applyBorder="1" applyAlignment="1">
      <alignment horizontal="center" vertical="center" textRotation="90" wrapText="1"/>
    </xf>
    <xf numFmtId="0" fontId="10" fillId="13" borderId="1" xfId="0" applyFont="1" applyFill="1" applyBorder="1" applyAlignment="1">
      <alignment horizontal="center" vertical="center"/>
    </xf>
    <xf numFmtId="0" fontId="10" fillId="16" borderId="2" xfId="0" applyFont="1" applyFill="1" applyBorder="1" applyAlignment="1">
      <alignment horizontal="center" vertical="center" wrapText="1"/>
    </xf>
    <xf numFmtId="0" fontId="10" fillId="16" borderId="4" xfId="0" applyFont="1" applyFill="1" applyBorder="1" applyAlignment="1">
      <alignment horizontal="center" vertical="center" wrapText="1"/>
    </xf>
    <xf numFmtId="0" fontId="10" fillId="16" borderId="1" xfId="0" applyFont="1" applyFill="1" applyBorder="1" applyAlignment="1">
      <alignment horizontal="center" vertical="center" wrapText="1"/>
    </xf>
    <xf numFmtId="0" fontId="12" fillId="17" borderId="1" xfId="0" applyFont="1" applyFill="1" applyBorder="1" applyAlignment="1">
      <alignment horizontal="center" vertical="center" wrapText="1"/>
    </xf>
    <xf numFmtId="0" fontId="10" fillId="16" borderId="10" xfId="0" applyFont="1" applyFill="1" applyBorder="1" applyAlignment="1">
      <alignment horizontal="center" vertical="center" textRotation="90" wrapText="1"/>
    </xf>
    <xf numFmtId="0" fontId="10" fillId="16" borderId="13" xfId="0" applyFont="1" applyFill="1" applyBorder="1" applyAlignment="1">
      <alignment horizontal="center" vertical="center" textRotation="90" wrapText="1"/>
    </xf>
    <xf numFmtId="0" fontId="10" fillId="16" borderId="10" xfId="0" applyFont="1" applyFill="1" applyBorder="1" applyAlignment="1">
      <alignment horizontal="center" vertical="center" textRotation="90"/>
    </xf>
    <xf numFmtId="0" fontId="10" fillId="16" borderId="13" xfId="0" applyFont="1" applyFill="1" applyBorder="1" applyAlignment="1">
      <alignment horizontal="center" vertical="center" textRotation="90"/>
    </xf>
    <xf numFmtId="0" fontId="10" fillId="16" borderId="11" xfId="0" applyFont="1" applyFill="1" applyBorder="1" applyAlignment="1">
      <alignment horizontal="center" vertical="center" textRotation="90" wrapText="1"/>
    </xf>
    <xf numFmtId="0" fontId="10" fillId="16" borderId="1" xfId="0" applyFont="1" applyFill="1" applyBorder="1" applyAlignment="1">
      <alignment horizontal="center" vertical="center" textRotation="90" wrapText="1"/>
    </xf>
    <xf numFmtId="0" fontId="10" fillId="16" borderId="6" xfId="0" applyFont="1" applyFill="1" applyBorder="1" applyAlignment="1">
      <alignment horizontal="center" vertical="center" wrapText="1"/>
    </xf>
    <xf numFmtId="0" fontId="10" fillId="16" borderId="5" xfId="0" applyFont="1" applyFill="1" applyBorder="1" applyAlignment="1">
      <alignment horizontal="center" vertical="center" wrapText="1"/>
    </xf>
    <xf numFmtId="0" fontId="10" fillId="16" borderId="9" xfId="0" applyFont="1" applyFill="1" applyBorder="1" applyAlignment="1">
      <alignment horizontal="center" vertical="center" textRotation="90" wrapText="1"/>
    </xf>
    <xf numFmtId="0" fontId="10" fillId="16" borderId="0" xfId="0" applyFont="1" applyFill="1" applyBorder="1" applyAlignment="1">
      <alignment horizontal="center" vertical="center" textRotation="90" wrapText="1"/>
    </xf>
    <xf numFmtId="0" fontId="10" fillId="16" borderId="2" xfId="0" applyFont="1" applyFill="1" applyBorder="1" applyAlignment="1">
      <alignment horizontal="center" vertical="center" textRotation="90" wrapText="1"/>
    </xf>
    <xf numFmtId="0" fontId="14" fillId="20" borderId="2" xfId="0" applyFont="1" applyFill="1" applyBorder="1" applyAlignment="1">
      <alignment horizontal="center" vertical="center"/>
    </xf>
    <xf numFmtId="0" fontId="15" fillId="20" borderId="3" xfId="0" applyFont="1" applyFill="1" applyBorder="1" applyAlignment="1">
      <alignment horizontal="center" vertical="center"/>
    </xf>
    <xf numFmtId="0" fontId="15" fillId="20" borderId="4" xfId="0" applyFont="1" applyFill="1" applyBorder="1" applyAlignment="1">
      <alignment horizontal="center" vertical="center"/>
    </xf>
    <xf numFmtId="0" fontId="12" fillId="20" borderId="4" xfId="0" applyFont="1" applyFill="1" applyBorder="1" applyAlignment="1">
      <alignment horizontal="center" vertical="center" wrapText="1"/>
    </xf>
    <xf numFmtId="0" fontId="12" fillId="20" borderId="4" xfId="0" applyFont="1" applyFill="1" applyBorder="1" applyAlignment="1">
      <alignment horizontal="center" vertical="center" wrapText="1"/>
    </xf>
    <xf numFmtId="0" fontId="11" fillId="20" borderId="0" xfId="0" applyFont="1" applyFill="1" applyAlignment="1">
      <alignment horizontal="center" vertical="center" wrapText="1"/>
    </xf>
    <xf numFmtId="0" fontId="11" fillId="20" borderId="4" xfId="0" applyFont="1" applyFill="1" applyBorder="1" applyAlignment="1">
      <alignment horizontal="center" vertical="center" wrapText="1"/>
    </xf>
    <xf numFmtId="0" fontId="11" fillId="20" borderId="0" xfId="0" applyFont="1" applyFill="1" applyBorder="1" applyAlignment="1">
      <alignment horizontal="center"/>
    </xf>
    <xf numFmtId="0" fontId="11" fillId="20" borderId="11" xfId="0" applyFont="1" applyFill="1" applyBorder="1" applyAlignment="1">
      <alignment horizontal="center"/>
    </xf>
    <xf numFmtId="0" fontId="11" fillId="20" borderId="4" xfId="0" applyFont="1" applyFill="1" applyBorder="1" applyAlignment="1">
      <alignment horizontal="center"/>
    </xf>
    <xf numFmtId="0" fontId="10" fillId="21" borderId="2" xfId="0" applyFont="1" applyFill="1" applyBorder="1" applyAlignment="1">
      <alignment horizontal="center" vertical="center"/>
    </xf>
    <xf numFmtId="0" fontId="10" fillId="21" borderId="1" xfId="0" applyFont="1" applyFill="1" applyBorder="1" applyAlignment="1">
      <alignment horizontal="center" vertical="center"/>
    </xf>
    <xf numFmtId="0" fontId="10" fillId="21" borderId="1" xfId="0" applyFont="1" applyFill="1" applyBorder="1" applyAlignment="1">
      <alignment horizontal="center" vertical="center" textRotation="90" wrapText="1"/>
    </xf>
    <xf numFmtId="0" fontId="12" fillId="21" borderId="4" xfId="0" applyFont="1" applyFill="1" applyBorder="1" applyAlignment="1">
      <alignment horizontal="center" vertical="center" wrapText="1"/>
    </xf>
    <xf numFmtId="0" fontId="12" fillId="21" borderId="1" xfId="0" applyFont="1" applyFill="1" applyBorder="1" applyAlignment="1">
      <alignment horizontal="center" vertical="center" wrapText="1"/>
    </xf>
    <xf numFmtId="0" fontId="11" fillId="21" borderId="1" xfId="0" applyFont="1" applyFill="1" applyBorder="1" applyAlignment="1">
      <alignment horizontal="center" vertical="center" wrapText="1"/>
    </xf>
    <xf numFmtId="0" fontId="12" fillId="21" borderId="1" xfId="0" applyFont="1" applyFill="1" applyBorder="1" applyAlignment="1">
      <alignment horizontal="center" vertical="center"/>
    </xf>
    <xf numFmtId="0" fontId="11" fillId="21" borderId="1" xfId="0" applyFont="1" applyFill="1" applyBorder="1" applyAlignment="1">
      <alignment horizontal="center"/>
    </xf>
  </cellXfs>
  <cellStyles count="2">
    <cellStyle name="Normal" xfId="0" builtinId="0"/>
    <cellStyle name="Percent" xfId="1" builtinId="5"/>
  </cellStyles>
  <dxfs count="0"/>
  <tableStyles count="0" defaultTableStyle="TableStyleMedium2" defaultPivotStyle="PivotStyleLight16"/>
  <colors>
    <mruColors>
      <color rgb="FFFFFF66"/>
      <color rgb="FFFFFF8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50"/>
    <pageSetUpPr fitToPage="1"/>
  </sheetPr>
  <dimension ref="A1:AB66"/>
  <sheetViews>
    <sheetView view="pageBreakPreview" topLeftCell="A31" zoomScale="60" zoomScaleNormal="70" workbookViewId="0">
      <pane xSplit="1" topLeftCell="B1" activePane="topRight" state="frozen"/>
      <selection activeCell="A3" sqref="A3"/>
      <selection pane="topRight" activeCell="T31" sqref="T31"/>
    </sheetView>
  </sheetViews>
  <sheetFormatPr defaultColWidth="9.140625" defaultRowHeight="15" x14ac:dyDescent="0.25"/>
  <cols>
    <col min="1" max="2" width="11" style="119" customWidth="1"/>
    <col min="3" max="3" width="25" style="120" hidden="1" customWidth="1"/>
    <col min="4" max="4" width="18.42578125" style="119" hidden="1" customWidth="1"/>
    <col min="5" max="6" width="20.140625" style="119" hidden="1" customWidth="1"/>
    <col min="7" max="7" width="36.42578125" style="27" customWidth="1"/>
    <col min="8" max="8" width="17.42578125" style="27" hidden="1" customWidth="1"/>
    <col min="9" max="9" width="15.85546875" style="27" hidden="1" customWidth="1"/>
    <col min="10" max="10" width="18.7109375" style="27" customWidth="1"/>
    <col min="11" max="12" width="18.7109375" style="27" hidden="1" customWidth="1"/>
    <col min="13" max="14" width="15.140625" style="121" hidden="1" customWidth="1"/>
    <col min="15" max="16" width="16.28515625" style="121" hidden="1" customWidth="1"/>
    <col min="17" max="19" width="17.5703125" style="121" customWidth="1"/>
    <col min="20" max="22" width="17.42578125" style="5" customWidth="1"/>
    <col min="23" max="23" width="51.42578125" style="27" customWidth="1"/>
    <col min="24" max="24" width="36.5703125" style="27" customWidth="1"/>
    <col min="25" max="25" width="22" style="27" customWidth="1"/>
    <col min="26" max="26" width="14.28515625" style="27" customWidth="1"/>
    <col min="27" max="28" width="17.5703125" style="27" customWidth="1"/>
    <col min="29" max="16384" width="9.140625" style="27"/>
  </cols>
  <sheetData>
    <row r="1" spans="1:28" ht="19.5" hidden="1" customHeight="1" thickBot="1" x14ac:dyDescent="0.3">
      <c r="A1" s="237" t="s">
        <v>18</v>
      </c>
      <c r="B1" s="237"/>
      <c r="C1" s="237"/>
      <c r="D1" s="237"/>
      <c r="E1" s="237"/>
      <c r="F1" s="237"/>
      <c r="G1" s="237"/>
      <c r="H1" s="237"/>
      <c r="I1" s="237"/>
      <c r="J1" s="237"/>
      <c r="K1" s="237"/>
      <c r="L1" s="237"/>
      <c r="M1" s="237"/>
      <c r="N1" s="237"/>
      <c r="O1" s="237"/>
      <c r="P1" s="237"/>
      <c r="Q1" s="237"/>
      <c r="R1" s="237"/>
      <c r="S1" s="237"/>
      <c r="T1" s="237"/>
      <c r="U1" s="237"/>
      <c r="V1" s="237"/>
      <c r="W1" s="237"/>
      <c r="X1" s="237"/>
      <c r="Y1" s="237"/>
      <c r="Z1" s="237"/>
      <c r="AA1" s="237"/>
      <c r="AB1" s="26"/>
    </row>
    <row r="2" spans="1:28" s="29" customFormat="1" ht="42.75" customHeight="1" x14ac:dyDescent="0.25">
      <c r="A2" s="234" t="s">
        <v>25</v>
      </c>
      <c r="B2" s="234"/>
      <c r="C2" s="234"/>
      <c r="D2" s="234"/>
      <c r="E2" s="234"/>
      <c r="F2" s="234"/>
      <c r="G2" s="234"/>
      <c r="H2" s="234"/>
      <c r="I2" s="234"/>
      <c r="J2" s="234"/>
      <c r="K2" s="234"/>
      <c r="L2" s="234"/>
      <c r="M2" s="234"/>
      <c r="N2" s="234"/>
      <c r="O2" s="234"/>
      <c r="P2" s="234"/>
      <c r="Q2" s="234"/>
      <c r="R2" s="234"/>
      <c r="S2" s="234"/>
      <c r="T2" s="234"/>
      <c r="U2" s="234"/>
      <c r="V2" s="234"/>
      <c r="W2" s="234"/>
      <c r="X2" s="234"/>
      <c r="Y2" s="234"/>
      <c r="Z2" s="234"/>
      <c r="AA2" s="234"/>
      <c r="AB2" s="28"/>
    </row>
    <row r="3" spans="1:28" s="29" customFormat="1" ht="54" customHeight="1" x14ac:dyDescent="0.25">
      <c r="A3" s="235" t="s">
        <v>26</v>
      </c>
      <c r="B3" s="235" t="s">
        <v>104</v>
      </c>
      <c r="C3" s="236" t="s">
        <v>103</v>
      </c>
      <c r="D3" s="235" t="s">
        <v>27</v>
      </c>
      <c r="E3" s="235" t="s">
        <v>28</v>
      </c>
      <c r="F3" s="235" t="s">
        <v>29</v>
      </c>
      <c r="G3" s="235" t="s">
        <v>117</v>
      </c>
      <c r="H3" s="235" t="s">
        <v>8</v>
      </c>
      <c r="I3" s="235" t="s">
        <v>1</v>
      </c>
      <c r="J3" s="235" t="s">
        <v>30</v>
      </c>
      <c r="K3" s="235" t="s">
        <v>31</v>
      </c>
      <c r="L3" s="235" t="s">
        <v>32</v>
      </c>
      <c r="M3" s="235" t="s">
        <v>33</v>
      </c>
      <c r="N3" s="235"/>
      <c r="O3" s="235" t="s">
        <v>34</v>
      </c>
      <c r="P3" s="235"/>
      <c r="Q3" s="235" t="s">
        <v>35</v>
      </c>
      <c r="R3" s="235"/>
      <c r="S3" s="235" t="s">
        <v>36</v>
      </c>
      <c r="T3" s="235"/>
      <c r="U3" s="30"/>
      <c r="V3" s="30"/>
      <c r="W3" s="235" t="s">
        <v>37</v>
      </c>
      <c r="X3" s="235" t="s">
        <v>38</v>
      </c>
      <c r="Y3" s="235" t="s">
        <v>0</v>
      </c>
      <c r="Z3" s="235" t="s">
        <v>39</v>
      </c>
      <c r="AA3" s="235" t="s">
        <v>40</v>
      </c>
      <c r="AB3" s="31"/>
    </row>
    <row r="4" spans="1:28" s="29" customFormat="1" ht="62.25" customHeight="1" x14ac:dyDescent="0.25">
      <c r="A4" s="235"/>
      <c r="B4" s="235"/>
      <c r="C4" s="236"/>
      <c r="D4" s="235"/>
      <c r="E4" s="235"/>
      <c r="F4" s="235"/>
      <c r="G4" s="235"/>
      <c r="H4" s="235"/>
      <c r="I4" s="235"/>
      <c r="J4" s="235"/>
      <c r="K4" s="235"/>
      <c r="L4" s="235"/>
      <c r="M4" s="31" t="s">
        <v>41</v>
      </c>
      <c r="N4" s="31" t="s">
        <v>136</v>
      </c>
      <c r="O4" s="31" t="s">
        <v>41</v>
      </c>
      <c r="P4" s="31" t="s">
        <v>136</v>
      </c>
      <c r="Q4" s="31" t="s">
        <v>41</v>
      </c>
      <c r="R4" s="31" t="s">
        <v>136</v>
      </c>
      <c r="S4" s="31" t="s">
        <v>20</v>
      </c>
      <c r="T4" s="32" t="s">
        <v>144</v>
      </c>
      <c r="U4" s="33" t="s">
        <v>41</v>
      </c>
      <c r="V4" s="33" t="s">
        <v>136</v>
      </c>
      <c r="W4" s="235"/>
      <c r="X4" s="235"/>
      <c r="Y4" s="235"/>
      <c r="Z4" s="235"/>
      <c r="AA4" s="235"/>
      <c r="AB4" s="31"/>
    </row>
    <row r="5" spans="1:28" s="35" customFormat="1" ht="39" customHeight="1" x14ac:dyDescent="0.25">
      <c r="A5" s="239" t="s">
        <v>2</v>
      </c>
      <c r="B5" s="239"/>
      <c r="C5" s="239"/>
      <c r="D5" s="239"/>
      <c r="E5" s="239"/>
      <c r="F5" s="239"/>
      <c r="G5" s="239"/>
      <c r="H5" s="239"/>
      <c r="I5" s="239"/>
      <c r="J5" s="239"/>
      <c r="K5" s="239"/>
      <c r="L5" s="239"/>
      <c r="M5" s="239"/>
      <c r="N5" s="239"/>
      <c r="O5" s="239"/>
      <c r="P5" s="239"/>
      <c r="Q5" s="239"/>
      <c r="R5" s="239"/>
      <c r="S5" s="239"/>
      <c r="T5" s="239"/>
      <c r="U5" s="239"/>
      <c r="V5" s="239"/>
      <c r="W5" s="239"/>
      <c r="X5" s="239"/>
      <c r="Y5" s="239"/>
      <c r="Z5" s="239"/>
      <c r="AA5" s="239"/>
      <c r="AB5" s="34"/>
    </row>
    <row r="6" spans="1:28" s="41" customFormat="1" ht="187.15" customHeight="1" x14ac:dyDescent="0.25">
      <c r="A6" s="36" t="s">
        <v>42</v>
      </c>
      <c r="B6" s="36" t="s">
        <v>68</v>
      </c>
      <c r="C6" s="238" t="s">
        <v>43</v>
      </c>
      <c r="D6" s="233" t="s">
        <v>44</v>
      </c>
      <c r="E6" s="233" t="s">
        <v>172</v>
      </c>
      <c r="F6" s="233" t="s">
        <v>111</v>
      </c>
      <c r="G6" s="2" t="s">
        <v>45</v>
      </c>
      <c r="H6" s="37">
        <v>21096</v>
      </c>
      <c r="I6" s="38">
        <v>904</v>
      </c>
      <c r="J6" s="6" t="s">
        <v>174</v>
      </c>
      <c r="K6" s="240">
        <v>3150000</v>
      </c>
      <c r="L6" s="6" t="s">
        <v>46</v>
      </c>
      <c r="M6" s="10">
        <v>22000</v>
      </c>
      <c r="N6" s="10">
        <v>21096</v>
      </c>
      <c r="O6" s="10">
        <v>22000</v>
      </c>
      <c r="P6" s="10">
        <f>N6</f>
        <v>21096</v>
      </c>
      <c r="Q6" s="10">
        <v>22000</v>
      </c>
      <c r="R6" s="10">
        <v>20779</v>
      </c>
      <c r="S6" s="10">
        <v>22000</v>
      </c>
      <c r="T6" s="9">
        <v>20779</v>
      </c>
      <c r="U6" s="39">
        <v>22000</v>
      </c>
      <c r="V6" s="39">
        <v>20779</v>
      </c>
      <c r="W6" s="6" t="s">
        <v>171</v>
      </c>
      <c r="X6" s="6" t="s">
        <v>143</v>
      </c>
      <c r="Y6" s="6" t="s">
        <v>175</v>
      </c>
      <c r="Z6" s="6" t="s">
        <v>176</v>
      </c>
      <c r="AA6" s="4" t="s">
        <v>47</v>
      </c>
      <c r="AB6" s="40"/>
    </row>
    <row r="7" spans="1:28" s="41" customFormat="1" ht="178.5" customHeight="1" x14ac:dyDescent="0.25">
      <c r="A7" s="36" t="s">
        <v>48</v>
      </c>
      <c r="B7" s="36" t="s">
        <v>74</v>
      </c>
      <c r="C7" s="238"/>
      <c r="D7" s="233"/>
      <c r="E7" s="233"/>
      <c r="F7" s="233"/>
      <c r="G7" s="2" t="s">
        <v>173</v>
      </c>
      <c r="H7" s="37">
        <v>4908</v>
      </c>
      <c r="I7" s="38" t="s">
        <v>16</v>
      </c>
      <c r="J7" s="6">
        <v>4431</v>
      </c>
      <c r="K7" s="240"/>
      <c r="L7" s="6" t="s">
        <v>46</v>
      </c>
      <c r="M7" s="10">
        <v>4431</v>
      </c>
      <c r="N7" s="10">
        <v>4470</v>
      </c>
      <c r="O7" s="10">
        <v>4431</v>
      </c>
      <c r="P7" s="10">
        <v>4472</v>
      </c>
      <c r="Q7" s="10">
        <v>4431</v>
      </c>
      <c r="R7" s="10">
        <v>4726</v>
      </c>
      <c r="S7" s="10">
        <v>4431</v>
      </c>
      <c r="T7" s="9">
        <v>4731</v>
      </c>
      <c r="U7" s="39">
        <v>4431</v>
      </c>
      <c r="V7" s="39">
        <f>T7</f>
        <v>4731</v>
      </c>
      <c r="W7" s="6" t="s">
        <v>179</v>
      </c>
      <c r="X7" s="2" t="s">
        <v>180</v>
      </c>
      <c r="Y7" s="42" t="s">
        <v>178</v>
      </c>
      <c r="Z7" s="6" t="s">
        <v>49</v>
      </c>
      <c r="AA7" s="4" t="s">
        <v>47</v>
      </c>
      <c r="AB7" s="43"/>
    </row>
    <row r="8" spans="1:28" ht="40.5" customHeight="1" x14ac:dyDescent="0.25">
      <c r="A8" s="230" t="s">
        <v>50</v>
      </c>
      <c r="B8" s="230"/>
      <c r="C8" s="230"/>
      <c r="D8" s="230"/>
      <c r="E8" s="230"/>
      <c r="F8" s="230"/>
      <c r="G8" s="230"/>
      <c r="H8" s="230"/>
      <c r="I8" s="230"/>
      <c r="J8" s="230"/>
      <c r="K8" s="230"/>
      <c r="L8" s="230"/>
      <c r="M8" s="230"/>
      <c r="N8" s="230"/>
      <c r="O8" s="230"/>
      <c r="P8" s="230"/>
      <c r="Q8" s="230"/>
      <c r="R8" s="230"/>
      <c r="S8" s="230"/>
      <c r="T8" s="230"/>
      <c r="U8" s="230"/>
      <c r="V8" s="230"/>
      <c r="W8" s="230"/>
      <c r="X8" s="230"/>
      <c r="Y8" s="230"/>
      <c r="Z8" s="230"/>
      <c r="AA8" s="230"/>
      <c r="AB8" s="44"/>
    </row>
    <row r="9" spans="1:28" s="25" customFormat="1" ht="112.5" customHeight="1" x14ac:dyDescent="0.25">
      <c r="A9" s="45" t="s">
        <v>162</v>
      </c>
      <c r="B9" s="45" t="s">
        <v>75</v>
      </c>
      <c r="C9" s="238" t="s">
        <v>105</v>
      </c>
      <c r="D9" s="233" t="s">
        <v>51</v>
      </c>
      <c r="E9" s="233" t="s">
        <v>182</v>
      </c>
      <c r="F9" s="12" t="s">
        <v>106</v>
      </c>
      <c r="G9" s="46" t="s">
        <v>52</v>
      </c>
      <c r="H9" s="47">
        <v>0.6583</v>
      </c>
      <c r="I9" s="48">
        <v>0.3417</v>
      </c>
      <c r="J9" s="17">
        <v>1</v>
      </c>
      <c r="K9" s="49" t="s">
        <v>5</v>
      </c>
      <c r="L9" s="49" t="s">
        <v>5</v>
      </c>
      <c r="M9" s="50" t="s">
        <v>5</v>
      </c>
      <c r="N9" s="50" t="s">
        <v>5</v>
      </c>
      <c r="O9" s="50" t="s">
        <v>5</v>
      </c>
      <c r="P9" s="50" t="s">
        <v>5</v>
      </c>
      <c r="Q9" s="51" t="s">
        <v>5</v>
      </c>
      <c r="R9" s="51" t="s">
        <v>5</v>
      </c>
      <c r="S9" s="52">
        <v>1</v>
      </c>
      <c r="T9" s="53">
        <v>0.98199999999999998</v>
      </c>
      <c r="U9" s="54">
        <v>1</v>
      </c>
      <c r="V9" s="54">
        <v>0.98209999999999997</v>
      </c>
      <c r="W9" s="2" t="s">
        <v>200</v>
      </c>
      <c r="X9" s="2" t="s">
        <v>201</v>
      </c>
      <c r="Y9" s="1" t="s">
        <v>158</v>
      </c>
      <c r="Z9" s="46" t="s">
        <v>5</v>
      </c>
      <c r="AA9" s="3" t="s">
        <v>47</v>
      </c>
      <c r="AB9" s="55"/>
    </row>
    <row r="10" spans="1:28" s="67" customFormat="1" ht="112.5" customHeight="1" x14ac:dyDescent="0.25">
      <c r="A10" s="56" t="s">
        <v>209</v>
      </c>
      <c r="B10" s="56" t="s">
        <v>181</v>
      </c>
      <c r="C10" s="238"/>
      <c r="D10" s="233"/>
      <c r="E10" s="233"/>
      <c r="F10" s="57" t="s">
        <v>210</v>
      </c>
      <c r="G10" s="24" t="s">
        <v>211</v>
      </c>
      <c r="H10" s="58" t="s">
        <v>23</v>
      </c>
      <c r="I10" s="58" t="s">
        <v>22</v>
      </c>
      <c r="J10" s="59" t="s">
        <v>212</v>
      </c>
      <c r="K10" s="60" t="s">
        <v>5</v>
      </c>
      <c r="L10" s="60" t="s">
        <v>5</v>
      </c>
      <c r="M10" s="24">
        <v>4</v>
      </c>
      <c r="N10" s="24">
        <v>0</v>
      </c>
      <c r="O10" s="24">
        <v>4</v>
      </c>
      <c r="P10" s="24">
        <v>1</v>
      </c>
      <c r="Q10" s="61" t="s">
        <v>21</v>
      </c>
      <c r="R10" s="62" t="s">
        <v>191</v>
      </c>
      <c r="S10" s="59" t="s">
        <v>21</v>
      </c>
      <c r="T10" s="63" t="s">
        <v>191</v>
      </c>
      <c r="U10" s="64" t="s">
        <v>212</v>
      </c>
      <c r="V10" s="64" t="s">
        <v>19</v>
      </c>
      <c r="W10" s="65" t="s">
        <v>213</v>
      </c>
      <c r="X10" s="65" t="s">
        <v>214</v>
      </c>
      <c r="Y10" s="57" t="s">
        <v>157</v>
      </c>
      <c r="Z10" s="24" t="str">
        <f>Z9</f>
        <v>N/A</v>
      </c>
      <c r="AA10" s="66" t="str">
        <f>AA9</f>
        <v>DIR: CSPS</v>
      </c>
      <c r="AB10" s="66"/>
    </row>
    <row r="11" spans="1:28" s="67" customFormat="1" ht="112.5" customHeight="1" x14ac:dyDescent="0.25">
      <c r="A11" s="56" t="s">
        <v>6</v>
      </c>
      <c r="B11" s="56" t="s">
        <v>181</v>
      </c>
      <c r="C11" s="238"/>
      <c r="D11" s="233"/>
      <c r="E11" s="233"/>
      <c r="F11" s="233" t="s">
        <v>183</v>
      </c>
      <c r="G11" s="24" t="s">
        <v>185</v>
      </c>
      <c r="H11" s="58" t="s">
        <v>5</v>
      </c>
      <c r="I11" s="58" t="s">
        <v>5</v>
      </c>
      <c r="J11" s="59" t="s">
        <v>282</v>
      </c>
      <c r="K11" s="68" t="s">
        <v>190</v>
      </c>
      <c r="L11" s="68" t="s">
        <v>190</v>
      </c>
      <c r="M11" s="24" t="str">
        <f>M9</f>
        <v>N/A</v>
      </c>
      <c r="N11" s="24" t="str">
        <f>N9</f>
        <v>N/A</v>
      </c>
      <c r="O11" s="24" t="str">
        <f>O9</f>
        <v>N/A</v>
      </c>
      <c r="P11" s="24" t="str">
        <f>P9</f>
        <v>N/A</v>
      </c>
      <c r="Q11" s="62" t="str">
        <f>Q9</f>
        <v>N/A</v>
      </c>
      <c r="R11" s="62" t="s">
        <v>191</v>
      </c>
      <c r="S11" s="59" t="s">
        <v>189</v>
      </c>
      <c r="T11" s="63" t="s">
        <v>191</v>
      </c>
      <c r="U11" s="63" t="str">
        <f>S11</f>
        <v>30th April 2019</v>
      </c>
      <c r="V11" s="63" t="s">
        <v>191</v>
      </c>
      <c r="W11" s="65" t="s">
        <v>192</v>
      </c>
      <c r="X11" s="65" t="str">
        <f>W11</f>
        <v>Removed as their were no Community Service findings</v>
      </c>
      <c r="Y11" s="57" t="s">
        <v>157</v>
      </c>
      <c r="Z11" s="24" t="s">
        <v>5</v>
      </c>
      <c r="AA11" s="66" t="str">
        <f>AA9</f>
        <v>DIR: CSPS</v>
      </c>
      <c r="AB11" s="66"/>
    </row>
    <row r="12" spans="1:28" s="67" customFormat="1" ht="112.5" customHeight="1" x14ac:dyDescent="0.25">
      <c r="A12" s="56" t="s">
        <v>7</v>
      </c>
      <c r="B12" s="56" t="s">
        <v>181</v>
      </c>
      <c r="C12" s="238"/>
      <c r="D12" s="233"/>
      <c r="E12" s="233"/>
      <c r="F12" s="233"/>
      <c r="G12" s="24" t="s">
        <v>186</v>
      </c>
      <c r="H12" s="69" t="str">
        <f t="shared" ref="H12:Q12" si="0">H11</f>
        <v>N/A</v>
      </c>
      <c r="I12" s="58" t="str">
        <f t="shared" si="0"/>
        <v>N/A</v>
      </c>
      <c r="J12" s="70" t="s">
        <v>282</v>
      </c>
      <c r="K12" s="60" t="str">
        <f t="shared" si="0"/>
        <v>-</v>
      </c>
      <c r="L12" s="60" t="str">
        <f t="shared" si="0"/>
        <v>-</v>
      </c>
      <c r="M12" s="24" t="str">
        <f t="shared" si="0"/>
        <v>N/A</v>
      </c>
      <c r="N12" s="24" t="str">
        <f t="shared" si="0"/>
        <v>N/A</v>
      </c>
      <c r="O12" s="24" t="str">
        <f t="shared" si="0"/>
        <v>N/A</v>
      </c>
      <c r="P12" s="24" t="str">
        <f t="shared" si="0"/>
        <v>N/A</v>
      </c>
      <c r="Q12" s="62" t="str">
        <f t="shared" si="0"/>
        <v>N/A</v>
      </c>
      <c r="R12" s="62" t="s">
        <v>191</v>
      </c>
      <c r="S12" s="59" t="s">
        <v>193</v>
      </c>
      <c r="T12" s="63" t="s">
        <v>191</v>
      </c>
      <c r="U12" s="63" t="str">
        <f>S12</f>
        <v>31st April 2019</v>
      </c>
      <c r="V12" s="63" t="s">
        <v>191</v>
      </c>
      <c r="W12" s="65" t="s">
        <v>192</v>
      </c>
      <c r="X12" s="65" t="str">
        <f>W12</f>
        <v>Removed as their were no Community Service findings</v>
      </c>
      <c r="Y12" s="57" t="s">
        <v>157</v>
      </c>
      <c r="Z12" s="24" t="s">
        <v>5</v>
      </c>
      <c r="AA12" s="66" t="str">
        <f>AA11</f>
        <v>DIR: CSPS</v>
      </c>
      <c r="AB12" s="66"/>
    </row>
    <row r="13" spans="1:28" s="67" customFormat="1" ht="112.5" customHeight="1" x14ac:dyDescent="0.25">
      <c r="A13" s="56" t="s">
        <v>184</v>
      </c>
      <c r="B13" s="56" t="s">
        <v>181</v>
      </c>
      <c r="C13" s="238"/>
      <c r="D13" s="233"/>
      <c r="E13" s="233"/>
      <c r="F13" s="233"/>
      <c r="G13" s="24" t="s">
        <v>187</v>
      </c>
      <c r="H13" s="58" t="s">
        <v>194</v>
      </c>
      <c r="I13" s="58" t="str">
        <f>I12</f>
        <v>N/A</v>
      </c>
      <c r="J13" s="59" t="s">
        <v>195</v>
      </c>
      <c r="K13" s="60" t="str">
        <f t="shared" ref="K13:P13" si="1">K12</f>
        <v>-</v>
      </c>
      <c r="L13" s="60" t="str">
        <f t="shared" si="1"/>
        <v>-</v>
      </c>
      <c r="M13" s="24" t="str">
        <f t="shared" si="1"/>
        <v>N/A</v>
      </c>
      <c r="N13" s="24" t="str">
        <f t="shared" si="1"/>
        <v>N/A</v>
      </c>
      <c r="O13" s="24" t="str">
        <f t="shared" si="1"/>
        <v>N/A</v>
      </c>
      <c r="P13" s="24" t="str">
        <f t="shared" si="1"/>
        <v>N/A</v>
      </c>
      <c r="Q13" s="61" t="s">
        <v>195</v>
      </c>
      <c r="R13" s="62" t="s">
        <v>191</v>
      </c>
      <c r="S13" s="70" t="s">
        <v>5</v>
      </c>
      <c r="T13" s="63" t="s">
        <v>191</v>
      </c>
      <c r="U13" s="63" t="str">
        <f>Q13</f>
        <v>31st March 2019</v>
      </c>
      <c r="V13" s="63" t="str">
        <f>V12</f>
        <v>removed</v>
      </c>
      <c r="W13" s="65" t="s">
        <v>196</v>
      </c>
      <c r="X13" s="65" t="s">
        <v>197</v>
      </c>
      <c r="Y13" s="57" t="str">
        <f>Y12</f>
        <v>Attendance register</v>
      </c>
      <c r="Z13" s="24" t="str">
        <f>Z12</f>
        <v>N/A</v>
      </c>
      <c r="AA13" s="66" t="str">
        <f>AA12</f>
        <v>DIR: CSPS</v>
      </c>
      <c r="AB13" s="66"/>
    </row>
    <row r="14" spans="1:28" s="67" customFormat="1" ht="112.5" customHeight="1" x14ac:dyDescent="0.25">
      <c r="A14" s="56" t="s">
        <v>128</v>
      </c>
      <c r="B14" s="56" t="s">
        <v>181</v>
      </c>
      <c r="C14" s="238"/>
      <c r="D14" s="233"/>
      <c r="E14" s="233"/>
      <c r="F14" s="233"/>
      <c r="G14" s="24" t="s">
        <v>188</v>
      </c>
      <c r="H14" s="58" t="s">
        <v>198</v>
      </c>
      <c r="I14" s="58" t="str">
        <f>I13</f>
        <v>N/A</v>
      </c>
      <c r="J14" s="59" t="s">
        <v>199</v>
      </c>
      <c r="K14" s="60" t="s">
        <v>5</v>
      </c>
      <c r="L14" s="60" t="s">
        <v>5</v>
      </c>
      <c r="M14" s="24" t="str">
        <f t="shared" ref="M14:P15" si="2">M13</f>
        <v>N/A</v>
      </c>
      <c r="N14" s="24" t="str">
        <f t="shared" si="2"/>
        <v>N/A</v>
      </c>
      <c r="O14" s="24" t="str">
        <f t="shared" si="2"/>
        <v>N/A</v>
      </c>
      <c r="P14" s="24" t="str">
        <f t="shared" si="2"/>
        <v>N/A</v>
      </c>
      <c r="Q14" s="61" t="s">
        <v>199</v>
      </c>
      <c r="R14" s="62" t="str">
        <f>R13</f>
        <v>removed</v>
      </c>
      <c r="S14" s="70" t="s">
        <v>5</v>
      </c>
      <c r="T14" s="63" t="s">
        <v>191</v>
      </c>
      <c r="U14" s="63" t="str">
        <f>Q14</f>
        <v>28th February 2019</v>
      </c>
      <c r="V14" s="63" t="str">
        <f>V13</f>
        <v>removed</v>
      </c>
      <c r="W14" s="65" t="str">
        <f>W13</f>
        <v>Removed as the activity was chaired and managed through the office of bto. Though there was communication on budget and adjustment budget submitted this was done informally. It was felt that the unit cannot be held accountable for budgetary processes and thus the KPI was removed in the adjustment process</v>
      </c>
      <c r="X14" s="65" t="str">
        <f>X13</f>
        <v xml:space="preserve">Removed   </v>
      </c>
      <c r="Y14" s="57" t="str">
        <f>Y13</f>
        <v>Attendance register</v>
      </c>
      <c r="Z14" s="24" t="str">
        <f>Z13</f>
        <v>N/A</v>
      </c>
      <c r="AA14" s="66" t="str">
        <f>AA13</f>
        <v>DIR: CSPS</v>
      </c>
      <c r="AB14" s="66"/>
    </row>
    <row r="15" spans="1:28" s="67" customFormat="1" ht="112.5" customHeight="1" x14ac:dyDescent="0.25">
      <c r="A15" s="56" t="s">
        <v>202</v>
      </c>
      <c r="B15" s="56"/>
      <c r="C15" s="238"/>
      <c r="D15" s="233"/>
      <c r="E15" s="233"/>
      <c r="F15" s="241" t="s">
        <v>203</v>
      </c>
      <c r="G15" s="24" t="s">
        <v>204</v>
      </c>
      <c r="H15" s="58" t="s">
        <v>16</v>
      </c>
      <c r="I15" s="58" t="s">
        <v>16</v>
      </c>
      <c r="J15" s="59" t="s">
        <v>206</v>
      </c>
      <c r="K15" s="60" t="s">
        <v>205</v>
      </c>
      <c r="L15" s="60" t="s">
        <v>46</v>
      </c>
      <c r="M15" s="24" t="str">
        <f t="shared" si="2"/>
        <v>N/A</v>
      </c>
      <c r="N15" s="24" t="str">
        <f t="shared" si="2"/>
        <v>N/A</v>
      </c>
      <c r="O15" s="24" t="str">
        <f t="shared" si="2"/>
        <v>N/A</v>
      </c>
      <c r="P15" s="24" t="str">
        <f t="shared" si="2"/>
        <v>N/A</v>
      </c>
      <c r="Q15" s="24" t="s">
        <v>5</v>
      </c>
      <c r="R15" s="62" t="str">
        <f>R14</f>
        <v>removed</v>
      </c>
      <c r="S15" s="59" t="s">
        <v>206</v>
      </c>
      <c r="T15" s="63" t="s">
        <v>191</v>
      </c>
      <c r="U15" s="63" t="str">
        <f>S15</f>
        <v>30th June 2019</v>
      </c>
      <c r="V15" s="63" t="str">
        <f>V14</f>
        <v>removed</v>
      </c>
      <c r="W15" s="65" t="s">
        <v>208</v>
      </c>
      <c r="X15" s="65" t="str">
        <f>X14</f>
        <v xml:space="preserve">Removed   </v>
      </c>
      <c r="Y15" s="57" t="s">
        <v>207</v>
      </c>
      <c r="Z15" s="24">
        <v>3</v>
      </c>
      <c r="AA15" s="66" t="str">
        <f>AA14</f>
        <v>DIR: CSPS</v>
      </c>
      <c r="AB15" s="66"/>
    </row>
    <row r="16" spans="1:28" ht="168" customHeight="1" x14ac:dyDescent="0.25">
      <c r="A16" s="45" t="s">
        <v>163</v>
      </c>
      <c r="B16" s="45" t="s">
        <v>78</v>
      </c>
      <c r="C16" s="238"/>
      <c r="D16" s="233"/>
      <c r="E16" s="233"/>
      <c r="F16" s="241"/>
      <c r="G16" s="71" t="s">
        <v>53</v>
      </c>
      <c r="H16" s="72">
        <v>0.84919999999999995</v>
      </c>
      <c r="I16" s="73">
        <v>0.15079999999999999</v>
      </c>
      <c r="J16" s="74">
        <v>1</v>
      </c>
      <c r="K16" s="75" t="s">
        <v>5</v>
      </c>
      <c r="L16" s="75" t="s">
        <v>5</v>
      </c>
      <c r="M16" s="50" t="s">
        <v>5</v>
      </c>
      <c r="N16" s="50" t="s">
        <v>5</v>
      </c>
      <c r="O16" s="50" t="s">
        <v>5</v>
      </c>
      <c r="P16" s="50" t="s">
        <v>5</v>
      </c>
      <c r="Q16" s="13" t="s">
        <v>5</v>
      </c>
      <c r="R16" s="13" t="s">
        <v>5</v>
      </c>
      <c r="S16" s="76">
        <v>1</v>
      </c>
      <c r="T16" s="53">
        <v>0.85299999999999998</v>
      </c>
      <c r="U16" s="54">
        <v>1</v>
      </c>
      <c r="V16" s="77">
        <v>0.85299999999999998</v>
      </c>
      <c r="W16" s="2" t="s">
        <v>150</v>
      </c>
      <c r="X16" s="2" t="s">
        <v>151</v>
      </c>
      <c r="Y16" s="16" t="s">
        <v>159</v>
      </c>
      <c r="Z16" s="71" t="s">
        <v>5</v>
      </c>
      <c r="AA16" s="18" t="s">
        <v>47</v>
      </c>
      <c r="AB16" s="55" t="s">
        <v>177</v>
      </c>
    </row>
    <row r="17" spans="1:28" ht="32.25" customHeight="1" x14ac:dyDescent="0.25">
      <c r="A17" s="230" t="s">
        <v>54</v>
      </c>
      <c r="B17" s="230"/>
      <c r="C17" s="230"/>
      <c r="D17" s="230"/>
      <c r="E17" s="230"/>
      <c r="F17" s="230"/>
      <c r="G17" s="230"/>
      <c r="H17" s="230"/>
      <c r="I17" s="230"/>
      <c r="J17" s="230"/>
      <c r="K17" s="230"/>
      <c r="L17" s="230"/>
      <c r="M17" s="230"/>
      <c r="N17" s="230"/>
      <c r="O17" s="230"/>
      <c r="P17" s="230"/>
      <c r="Q17" s="230"/>
      <c r="R17" s="230"/>
      <c r="S17" s="230"/>
      <c r="T17" s="230"/>
      <c r="U17" s="230"/>
      <c r="V17" s="230"/>
      <c r="W17" s="230"/>
      <c r="X17" s="230"/>
      <c r="Y17" s="230"/>
      <c r="Z17" s="230"/>
      <c r="AA17" s="18" t="s">
        <v>47</v>
      </c>
      <c r="AB17" s="18"/>
    </row>
    <row r="18" spans="1:28" ht="123" customHeight="1" x14ac:dyDescent="0.25">
      <c r="A18" s="78" t="s">
        <v>9</v>
      </c>
      <c r="B18" s="78" t="s">
        <v>79</v>
      </c>
      <c r="C18" s="238" t="s">
        <v>55</v>
      </c>
      <c r="D18" s="233" t="s">
        <v>56</v>
      </c>
      <c r="E18" s="233" t="s">
        <v>57</v>
      </c>
      <c r="F18" s="233" t="s">
        <v>112</v>
      </c>
      <c r="G18" s="79" t="s">
        <v>58</v>
      </c>
      <c r="H18" s="16">
        <v>9</v>
      </c>
      <c r="I18" s="16">
        <v>1</v>
      </c>
      <c r="J18" s="71">
        <v>10</v>
      </c>
      <c r="K18" s="75" t="s">
        <v>5</v>
      </c>
      <c r="L18" s="71" t="s">
        <v>5</v>
      </c>
      <c r="M18" s="50">
        <v>3</v>
      </c>
      <c r="N18" s="50">
        <v>3</v>
      </c>
      <c r="O18" s="50">
        <v>2</v>
      </c>
      <c r="P18" s="50">
        <v>2</v>
      </c>
      <c r="Q18" s="50">
        <v>2</v>
      </c>
      <c r="R18" s="50">
        <v>2</v>
      </c>
      <c r="S18" s="50">
        <v>3</v>
      </c>
      <c r="T18" s="5">
        <v>1</v>
      </c>
      <c r="U18" s="33">
        <v>10</v>
      </c>
      <c r="V18" s="33">
        <v>8</v>
      </c>
      <c r="W18" s="2" t="s">
        <v>216</v>
      </c>
      <c r="X18" s="21" t="s">
        <v>217</v>
      </c>
      <c r="Y18" s="16" t="s">
        <v>215</v>
      </c>
      <c r="Z18" s="71" t="s">
        <v>5</v>
      </c>
      <c r="AA18" s="18" t="s">
        <v>47</v>
      </c>
      <c r="AB18" s="80"/>
    </row>
    <row r="19" spans="1:28" s="67" customFormat="1" ht="123" customHeight="1" x14ac:dyDescent="0.25">
      <c r="A19" s="81" t="s">
        <v>13</v>
      </c>
      <c r="B19" s="81" t="s">
        <v>181</v>
      </c>
      <c r="C19" s="238"/>
      <c r="D19" s="233"/>
      <c r="E19" s="233"/>
      <c r="F19" s="233"/>
      <c r="G19" s="82" t="s">
        <v>218</v>
      </c>
      <c r="H19" s="57">
        <v>12</v>
      </c>
      <c r="I19" s="57" t="s">
        <v>16</v>
      </c>
      <c r="J19" s="24">
        <v>10</v>
      </c>
      <c r="K19" s="60" t="s">
        <v>5</v>
      </c>
      <c r="L19" s="24" t="s">
        <v>5</v>
      </c>
      <c r="M19" s="24">
        <v>3</v>
      </c>
      <c r="N19" s="24">
        <v>2</v>
      </c>
      <c r="O19" s="24">
        <v>2</v>
      </c>
      <c r="P19" s="24">
        <v>3</v>
      </c>
      <c r="Q19" s="24">
        <v>2</v>
      </c>
      <c r="R19" s="24" t="s">
        <v>191</v>
      </c>
      <c r="S19" s="24">
        <v>3</v>
      </c>
      <c r="T19" s="66" t="s">
        <v>191</v>
      </c>
      <c r="U19" s="66">
        <v>10</v>
      </c>
      <c r="V19" s="66" t="s">
        <v>191</v>
      </c>
      <c r="W19" s="65" t="s">
        <v>219</v>
      </c>
      <c r="X19" s="24" t="s">
        <v>220</v>
      </c>
      <c r="Y19" s="57" t="str">
        <f t="shared" ref="Y19:AA20" si="3">Y18</f>
        <v>Attendance registers of meetings attended</v>
      </c>
      <c r="Z19" s="24" t="str">
        <f t="shared" si="3"/>
        <v>N/A</v>
      </c>
      <c r="AA19" s="66" t="str">
        <f t="shared" si="3"/>
        <v>DIR: CSPS</v>
      </c>
      <c r="AB19" s="66"/>
    </row>
    <row r="20" spans="1:28" s="67" customFormat="1" ht="123" customHeight="1" x14ac:dyDescent="0.25">
      <c r="A20" s="81" t="s">
        <v>10</v>
      </c>
      <c r="B20" s="81" t="s">
        <v>181</v>
      </c>
      <c r="C20" s="238"/>
      <c r="D20" s="233"/>
      <c r="E20" s="233"/>
      <c r="F20" s="233"/>
      <c r="G20" s="82" t="s">
        <v>221</v>
      </c>
      <c r="H20" s="57">
        <v>12</v>
      </c>
      <c r="I20" s="57" t="s">
        <v>16</v>
      </c>
      <c r="J20" s="24">
        <v>4</v>
      </c>
      <c r="K20" s="60" t="s">
        <v>5</v>
      </c>
      <c r="L20" s="24" t="s">
        <v>5</v>
      </c>
      <c r="M20" s="24">
        <v>1</v>
      </c>
      <c r="N20" s="24">
        <v>2</v>
      </c>
      <c r="O20" s="24">
        <v>1</v>
      </c>
      <c r="P20" s="24">
        <v>3</v>
      </c>
      <c r="Q20" s="24">
        <v>1</v>
      </c>
      <c r="R20" s="24" t="str">
        <f>R19</f>
        <v>removed</v>
      </c>
      <c r="S20" s="24">
        <v>1</v>
      </c>
      <c r="T20" s="66" t="str">
        <f>T19</f>
        <v>removed</v>
      </c>
      <c r="U20" s="66">
        <v>1</v>
      </c>
      <c r="V20" s="66" t="s">
        <v>191</v>
      </c>
      <c r="W20" s="65" t="str">
        <f>W19</f>
        <v xml:space="preserve">This was removed as the activity is not controlled by community services and as such the Director cannot ensure achievement. </v>
      </c>
      <c r="X20" s="24" t="str">
        <f>X19</f>
        <v xml:space="preserve">Removed in future </v>
      </c>
      <c r="Y20" s="57" t="str">
        <f t="shared" si="3"/>
        <v>Attendance registers of meetings attended</v>
      </c>
      <c r="Z20" s="24" t="str">
        <f t="shared" si="3"/>
        <v>N/A</v>
      </c>
      <c r="AA20" s="66" t="str">
        <f t="shared" si="3"/>
        <v>DIR: CSPS</v>
      </c>
      <c r="AB20" s="66"/>
    </row>
    <row r="21" spans="1:28" s="84" customFormat="1" ht="77.25" customHeight="1" x14ac:dyDescent="0.25">
      <c r="A21" s="83" t="s">
        <v>11</v>
      </c>
      <c r="B21" s="83" t="s">
        <v>80</v>
      </c>
      <c r="C21" s="238"/>
      <c r="D21" s="233"/>
      <c r="E21" s="233"/>
      <c r="F21" s="233"/>
      <c r="G21" s="2" t="s">
        <v>59</v>
      </c>
      <c r="H21" s="2">
        <v>2</v>
      </c>
      <c r="I21" s="2">
        <v>2</v>
      </c>
      <c r="J21" s="2">
        <v>4</v>
      </c>
      <c r="K21" s="2" t="s">
        <v>5</v>
      </c>
      <c r="L21" s="2" t="s">
        <v>5</v>
      </c>
      <c r="M21" s="10">
        <v>1</v>
      </c>
      <c r="N21" s="10">
        <v>1</v>
      </c>
      <c r="O21" s="10">
        <v>1</v>
      </c>
      <c r="P21" s="10">
        <v>0</v>
      </c>
      <c r="Q21" s="10">
        <v>1</v>
      </c>
      <c r="R21" s="10">
        <v>0</v>
      </c>
      <c r="S21" s="10">
        <v>1</v>
      </c>
      <c r="T21" s="9">
        <v>2</v>
      </c>
      <c r="U21" s="39">
        <v>4</v>
      </c>
      <c r="V21" s="39">
        <v>3</v>
      </c>
      <c r="W21" s="2" t="s">
        <v>222</v>
      </c>
      <c r="X21" s="23" t="s">
        <v>161</v>
      </c>
      <c r="Y21" s="6" t="str">
        <f>Y20</f>
        <v>Attendance registers of meetings attended</v>
      </c>
      <c r="Z21" s="2" t="s">
        <v>5</v>
      </c>
      <c r="AA21" s="7" t="s">
        <v>47</v>
      </c>
      <c r="AB21" s="40"/>
    </row>
    <row r="22" spans="1:28" s="87" customFormat="1" ht="77.25" customHeight="1" x14ac:dyDescent="0.25">
      <c r="A22" s="85" t="s">
        <v>223</v>
      </c>
      <c r="B22" s="85" t="s">
        <v>181</v>
      </c>
      <c r="C22" s="238"/>
      <c r="D22" s="233"/>
      <c r="E22" s="233"/>
      <c r="F22" s="233"/>
      <c r="G22" s="65" t="s">
        <v>224</v>
      </c>
      <c r="H22" s="65">
        <v>12</v>
      </c>
      <c r="I22" s="65" t="s">
        <v>16</v>
      </c>
      <c r="J22" s="65">
        <v>12</v>
      </c>
      <c r="K22" s="65" t="s">
        <v>5</v>
      </c>
      <c r="L22" s="65" t="s">
        <v>5</v>
      </c>
      <c r="M22" s="65">
        <v>3</v>
      </c>
      <c r="N22" s="65">
        <v>3</v>
      </c>
      <c r="O22" s="65">
        <v>3</v>
      </c>
      <c r="P22" s="65">
        <v>3</v>
      </c>
      <c r="Q22" s="65">
        <v>3</v>
      </c>
      <c r="R22" s="65" t="s">
        <v>191</v>
      </c>
      <c r="S22" s="65">
        <v>3</v>
      </c>
      <c r="T22" s="86" t="s">
        <v>191</v>
      </c>
      <c r="U22" s="86">
        <v>12</v>
      </c>
      <c r="V22" s="86">
        <v>6</v>
      </c>
      <c r="W22" s="65" t="s">
        <v>227</v>
      </c>
      <c r="X22" s="65" t="s">
        <v>228</v>
      </c>
      <c r="Y22" s="65" t="s">
        <v>229</v>
      </c>
      <c r="Z22" s="65" t="s">
        <v>5</v>
      </c>
      <c r="AA22" s="86" t="s">
        <v>47</v>
      </c>
      <c r="AB22" s="86"/>
    </row>
    <row r="23" spans="1:28" s="87" customFormat="1" ht="77.25" customHeight="1" x14ac:dyDescent="0.25">
      <c r="A23" s="85" t="s">
        <v>225</v>
      </c>
      <c r="B23" s="85" t="s">
        <v>181</v>
      </c>
      <c r="C23" s="238"/>
      <c r="D23" s="233"/>
      <c r="E23" s="233"/>
      <c r="F23" s="233"/>
      <c r="G23" s="65" t="s">
        <v>226</v>
      </c>
      <c r="H23" s="65">
        <v>4</v>
      </c>
      <c r="I23" s="65" t="s">
        <v>16</v>
      </c>
      <c r="J23" s="65">
        <v>4</v>
      </c>
      <c r="K23" s="65" t="s">
        <v>5</v>
      </c>
      <c r="L23" s="65" t="s">
        <v>5</v>
      </c>
      <c r="M23" s="65">
        <v>1</v>
      </c>
      <c r="N23" s="65">
        <v>1</v>
      </c>
      <c r="O23" s="65">
        <v>1</v>
      </c>
      <c r="P23" s="65">
        <v>1</v>
      </c>
      <c r="Q23" s="65">
        <v>1</v>
      </c>
      <c r="R23" s="65" t="str">
        <f>R22</f>
        <v>removed</v>
      </c>
      <c r="S23" s="65">
        <v>1</v>
      </c>
      <c r="T23" s="86" t="s">
        <v>191</v>
      </c>
      <c r="U23" s="86">
        <v>4</v>
      </c>
      <c r="V23" s="86">
        <v>2</v>
      </c>
      <c r="W23" s="65" t="str">
        <f>W22</f>
        <v>The function was always undertaken under the office of the MM and was meant to be included in the OMM scorecard. Error rectified in Q3 and Q4</v>
      </c>
      <c r="X23" s="65" t="str">
        <f>X22</f>
        <v>Moved to OMM Scorecard</v>
      </c>
      <c r="Y23" s="65" t="s">
        <v>230</v>
      </c>
      <c r="Z23" s="65" t="s">
        <v>5</v>
      </c>
      <c r="AA23" s="86" t="s">
        <v>47</v>
      </c>
      <c r="AB23" s="86"/>
    </row>
    <row r="24" spans="1:28" s="84" customFormat="1" ht="93" customHeight="1" x14ac:dyDescent="0.25">
      <c r="A24" s="83" t="s">
        <v>231</v>
      </c>
      <c r="B24" s="83" t="s">
        <v>285</v>
      </c>
      <c r="C24" s="238"/>
      <c r="D24" s="233"/>
      <c r="E24" s="233"/>
      <c r="F24" s="233"/>
      <c r="G24" s="2" t="s">
        <v>232</v>
      </c>
      <c r="H24" s="2">
        <v>4</v>
      </c>
      <c r="I24" s="2" t="s">
        <v>16</v>
      </c>
      <c r="J24" s="2">
        <v>4</v>
      </c>
      <c r="K24" s="2" t="s">
        <v>5</v>
      </c>
      <c r="L24" s="2" t="s">
        <v>5</v>
      </c>
      <c r="M24" s="10">
        <v>1</v>
      </c>
      <c r="N24" s="10">
        <v>1</v>
      </c>
      <c r="O24" s="10">
        <v>1</v>
      </c>
      <c r="P24" s="10">
        <v>0</v>
      </c>
      <c r="Q24" s="10">
        <v>1</v>
      </c>
      <c r="R24" s="10">
        <v>1</v>
      </c>
      <c r="S24" s="10">
        <v>1</v>
      </c>
      <c r="T24" s="9">
        <v>2</v>
      </c>
      <c r="U24" s="39">
        <v>4</v>
      </c>
      <c r="V24" s="39">
        <v>4</v>
      </c>
      <c r="W24" s="2" t="s">
        <v>233</v>
      </c>
      <c r="X24" s="23" t="s">
        <v>16</v>
      </c>
      <c r="Y24" s="6" t="s">
        <v>157</v>
      </c>
      <c r="Z24" s="2" t="s">
        <v>5</v>
      </c>
      <c r="AA24" s="7" t="s">
        <v>47</v>
      </c>
      <c r="AB24" s="43"/>
    </row>
    <row r="25" spans="1:28" s="84" customFormat="1" ht="125.45" customHeight="1" x14ac:dyDescent="0.25">
      <c r="A25" s="36" t="s">
        <v>164</v>
      </c>
      <c r="B25" s="36" t="s">
        <v>83</v>
      </c>
      <c r="C25" s="238"/>
      <c r="D25" s="233"/>
      <c r="E25" s="233"/>
      <c r="F25" s="233"/>
      <c r="G25" s="2" t="s">
        <v>60</v>
      </c>
      <c r="H25" s="2">
        <v>1</v>
      </c>
      <c r="I25" s="2">
        <v>3</v>
      </c>
      <c r="J25" s="2">
        <v>4</v>
      </c>
      <c r="K25" s="2" t="s">
        <v>5</v>
      </c>
      <c r="L25" s="2" t="s">
        <v>5</v>
      </c>
      <c r="M25" s="10">
        <v>1</v>
      </c>
      <c r="N25" s="10">
        <v>1</v>
      </c>
      <c r="O25" s="10">
        <v>1</v>
      </c>
      <c r="P25" s="10">
        <v>1</v>
      </c>
      <c r="Q25" s="10">
        <v>1</v>
      </c>
      <c r="R25" s="10">
        <v>1</v>
      </c>
      <c r="S25" s="10">
        <v>1</v>
      </c>
      <c r="T25" s="9">
        <v>1</v>
      </c>
      <c r="U25" s="39">
        <v>4</v>
      </c>
      <c r="V25" s="39">
        <v>4</v>
      </c>
      <c r="W25" s="46" t="s">
        <v>5</v>
      </c>
      <c r="X25" s="46" t="s">
        <v>5</v>
      </c>
      <c r="Y25" s="2" t="str">
        <f>Y24</f>
        <v>Attendance register</v>
      </c>
      <c r="Z25" s="2" t="s">
        <v>5</v>
      </c>
      <c r="AA25" s="7" t="s">
        <v>47</v>
      </c>
      <c r="AB25" s="43"/>
    </row>
    <row r="26" spans="1:28" s="84" customFormat="1" ht="94.5" customHeight="1" x14ac:dyDescent="0.25">
      <c r="A26" s="36" t="s">
        <v>165</v>
      </c>
      <c r="B26" s="36" t="s">
        <v>286</v>
      </c>
      <c r="C26" s="238"/>
      <c r="D26" s="233"/>
      <c r="E26" s="233"/>
      <c r="F26" s="233"/>
      <c r="G26" s="2" t="s">
        <v>61</v>
      </c>
      <c r="H26" s="2" t="s">
        <v>5</v>
      </c>
      <c r="I26" s="2" t="s">
        <v>5</v>
      </c>
      <c r="J26" s="2">
        <v>4</v>
      </c>
      <c r="K26" s="2" t="s">
        <v>5</v>
      </c>
      <c r="L26" s="2" t="s">
        <v>5</v>
      </c>
      <c r="M26" s="10">
        <v>1</v>
      </c>
      <c r="N26" s="10">
        <v>1</v>
      </c>
      <c r="O26" s="10">
        <v>1</v>
      </c>
      <c r="P26" s="10">
        <v>0</v>
      </c>
      <c r="Q26" s="10">
        <v>1</v>
      </c>
      <c r="R26" s="10">
        <v>1</v>
      </c>
      <c r="S26" s="10">
        <v>1</v>
      </c>
      <c r="T26" s="9">
        <v>1</v>
      </c>
      <c r="U26" s="39">
        <v>4</v>
      </c>
      <c r="V26" s="39">
        <v>3</v>
      </c>
      <c r="W26" s="2" t="s">
        <v>234</v>
      </c>
      <c r="X26" s="2" t="s">
        <v>154</v>
      </c>
      <c r="Y26" s="2" t="s">
        <v>157</v>
      </c>
      <c r="Z26" s="2" t="s">
        <v>5</v>
      </c>
      <c r="AA26" s="7" t="s">
        <v>47</v>
      </c>
      <c r="AB26" s="40"/>
    </row>
    <row r="27" spans="1:28" s="84" customFormat="1" ht="144" customHeight="1" x14ac:dyDescent="0.25">
      <c r="A27" s="36"/>
      <c r="B27" s="36" t="s">
        <v>85</v>
      </c>
      <c r="C27" s="238"/>
      <c r="D27" s="233"/>
      <c r="E27" s="14" t="s">
        <v>118</v>
      </c>
      <c r="F27" s="233"/>
      <c r="G27" s="2" t="s">
        <v>130</v>
      </c>
      <c r="H27" s="2" t="s">
        <v>5</v>
      </c>
      <c r="I27" s="2" t="s">
        <v>5</v>
      </c>
      <c r="J27" s="2">
        <v>2</v>
      </c>
      <c r="K27" s="2" t="s">
        <v>5</v>
      </c>
      <c r="L27" s="2" t="s">
        <v>5</v>
      </c>
      <c r="M27" s="10" t="s">
        <v>5</v>
      </c>
      <c r="N27" s="10" t="s">
        <v>5</v>
      </c>
      <c r="O27" s="10" t="s">
        <v>5</v>
      </c>
      <c r="P27" s="10" t="s">
        <v>5</v>
      </c>
      <c r="Q27" s="10">
        <v>1</v>
      </c>
      <c r="R27" s="10">
        <v>1</v>
      </c>
      <c r="S27" s="10">
        <v>1</v>
      </c>
      <c r="T27" s="9">
        <v>2</v>
      </c>
      <c r="U27" s="39">
        <v>2</v>
      </c>
      <c r="V27" s="39">
        <v>3</v>
      </c>
      <c r="W27" s="2" t="s">
        <v>236</v>
      </c>
      <c r="X27" s="2" t="s">
        <v>5</v>
      </c>
      <c r="Y27" s="2" t="s">
        <v>141</v>
      </c>
      <c r="Z27" s="2" t="s">
        <v>5</v>
      </c>
      <c r="AA27" s="7" t="s">
        <v>47</v>
      </c>
      <c r="AB27" s="43"/>
    </row>
    <row r="28" spans="1:28" ht="40.5" customHeight="1" x14ac:dyDescent="0.25">
      <c r="A28" s="230" t="s">
        <v>3</v>
      </c>
      <c r="B28" s="230"/>
      <c r="C28" s="230"/>
      <c r="D28" s="230"/>
      <c r="E28" s="230"/>
      <c r="F28" s="230"/>
      <c r="G28" s="230"/>
      <c r="H28" s="230"/>
      <c r="I28" s="230"/>
      <c r="J28" s="230"/>
      <c r="K28" s="230"/>
      <c r="L28" s="230"/>
      <c r="M28" s="230"/>
      <c r="N28" s="230"/>
      <c r="O28" s="230"/>
      <c r="P28" s="230"/>
      <c r="Q28" s="230"/>
      <c r="R28" s="230"/>
      <c r="S28" s="230"/>
      <c r="T28" s="230"/>
      <c r="U28" s="230"/>
      <c r="V28" s="230"/>
      <c r="W28" s="230"/>
      <c r="X28" s="230"/>
      <c r="Y28" s="230"/>
      <c r="Z28" s="230"/>
      <c r="AA28" s="230"/>
      <c r="AB28" s="44"/>
    </row>
    <row r="29" spans="1:28" ht="214.15" customHeight="1" x14ac:dyDescent="0.25">
      <c r="A29" s="88" t="s">
        <v>14</v>
      </c>
      <c r="B29" s="88" t="s">
        <v>89</v>
      </c>
      <c r="C29" s="228" t="s">
        <v>62</v>
      </c>
      <c r="D29" s="229" t="s">
        <v>237</v>
      </c>
      <c r="E29" s="229" t="s">
        <v>63</v>
      </c>
      <c r="F29" s="229" t="s">
        <v>113</v>
      </c>
      <c r="G29" s="16" t="s">
        <v>64</v>
      </c>
      <c r="H29" s="71">
        <v>428</v>
      </c>
      <c r="I29" s="71">
        <v>181</v>
      </c>
      <c r="J29" s="89">
        <v>280</v>
      </c>
      <c r="K29" s="90" t="s">
        <v>16</v>
      </c>
      <c r="L29" s="75" t="s">
        <v>65</v>
      </c>
      <c r="M29" s="50" t="s">
        <v>5</v>
      </c>
      <c r="N29" s="50">
        <v>39</v>
      </c>
      <c r="O29" s="50" t="s">
        <v>5</v>
      </c>
      <c r="P29" s="50">
        <v>150</v>
      </c>
      <c r="Q29" s="50">
        <v>280</v>
      </c>
      <c r="R29" s="50">
        <v>88</v>
      </c>
      <c r="S29" s="50" t="s">
        <v>5</v>
      </c>
      <c r="T29" s="50">
        <v>0</v>
      </c>
      <c r="U29" s="30">
        <v>280</v>
      </c>
      <c r="V29" s="30">
        <f>N29+P29+R29+T29</f>
        <v>277</v>
      </c>
      <c r="W29" s="42" t="s">
        <v>239</v>
      </c>
      <c r="X29" s="91" t="s">
        <v>155</v>
      </c>
      <c r="Y29" s="2" t="s">
        <v>238</v>
      </c>
      <c r="Z29" s="71" t="s">
        <v>126</v>
      </c>
      <c r="AA29" s="18" t="s">
        <v>47</v>
      </c>
      <c r="AB29" s="55"/>
    </row>
    <row r="30" spans="1:28" s="67" customFormat="1" ht="214.15" customHeight="1" x14ac:dyDescent="0.25">
      <c r="A30" s="24" t="s">
        <v>24</v>
      </c>
      <c r="B30" s="24" t="s">
        <v>235</v>
      </c>
      <c r="C30" s="228"/>
      <c r="D30" s="229"/>
      <c r="E30" s="229"/>
      <c r="F30" s="229"/>
      <c r="G30" s="57" t="s">
        <v>242</v>
      </c>
      <c r="H30" s="24">
        <v>0</v>
      </c>
      <c r="I30" s="24">
        <v>1</v>
      </c>
      <c r="J30" s="92">
        <v>12</v>
      </c>
      <c r="K30" s="93">
        <v>2255000</v>
      </c>
      <c r="L30" s="60" t="s">
        <v>65</v>
      </c>
      <c r="M30" s="24">
        <v>3</v>
      </c>
      <c r="N30" s="24">
        <v>0</v>
      </c>
      <c r="O30" s="24">
        <v>3</v>
      </c>
      <c r="P30" s="24">
        <v>0</v>
      </c>
      <c r="Q30" s="24">
        <v>3</v>
      </c>
      <c r="R30" s="24" t="s">
        <v>191</v>
      </c>
      <c r="S30" s="24">
        <v>3</v>
      </c>
      <c r="T30" s="24" t="s">
        <v>191</v>
      </c>
      <c r="U30" s="24">
        <v>12</v>
      </c>
      <c r="V30" s="24" t="s">
        <v>191</v>
      </c>
      <c r="W30" s="94" t="s">
        <v>244</v>
      </c>
      <c r="X30" s="95" t="s">
        <v>245</v>
      </c>
      <c r="Y30" s="65" t="s">
        <v>243</v>
      </c>
      <c r="Z30" s="24" t="str">
        <f>Z29</f>
        <v>ALL</v>
      </c>
      <c r="AA30" s="66" t="str">
        <f>AA29</f>
        <v>DIR: CSPS</v>
      </c>
      <c r="AB30" s="66"/>
    </row>
    <row r="31" spans="1:28" s="84" customFormat="1" ht="112.5" customHeight="1" x14ac:dyDescent="0.25">
      <c r="A31" s="14" t="s">
        <v>24</v>
      </c>
      <c r="B31" s="14" t="s">
        <v>90</v>
      </c>
      <c r="C31" s="228"/>
      <c r="D31" s="229"/>
      <c r="E31" s="229"/>
      <c r="F31" s="229"/>
      <c r="G31" s="2" t="s">
        <v>66</v>
      </c>
      <c r="H31" s="2">
        <v>4</v>
      </c>
      <c r="I31" s="2" t="s">
        <v>283</v>
      </c>
      <c r="J31" s="2">
        <v>4</v>
      </c>
      <c r="K31" s="96" t="s">
        <v>16</v>
      </c>
      <c r="L31" s="8" t="s">
        <v>65</v>
      </c>
      <c r="M31" s="10">
        <v>1</v>
      </c>
      <c r="N31" s="10">
        <v>0</v>
      </c>
      <c r="O31" s="10">
        <v>1</v>
      </c>
      <c r="P31" s="10">
        <v>1</v>
      </c>
      <c r="Q31" s="10">
        <v>1</v>
      </c>
      <c r="R31" s="10">
        <v>1</v>
      </c>
      <c r="S31" s="10">
        <v>1</v>
      </c>
      <c r="T31" s="9">
        <v>0</v>
      </c>
      <c r="U31" s="39">
        <v>4</v>
      </c>
      <c r="V31" s="39">
        <v>2</v>
      </c>
      <c r="W31" s="97" t="s">
        <v>240</v>
      </c>
      <c r="X31" s="2" t="s">
        <v>149</v>
      </c>
      <c r="Y31" s="2" t="s">
        <v>241</v>
      </c>
      <c r="Z31" s="2" t="s">
        <v>126</v>
      </c>
      <c r="AA31" s="7" t="str">
        <f>AA33</f>
        <v>DIR: CSPS</v>
      </c>
      <c r="AB31" s="40"/>
    </row>
    <row r="32" spans="1:28" s="18" customFormat="1" ht="41.25" customHeight="1" x14ac:dyDescent="0.25">
      <c r="A32" s="230" t="s">
        <v>67</v>
      </c>
      <c r="B32" s="230"/>
      <c r="C32" s="230"/>
      <c r="D32" s="230"/>
      <c r="E32" s="230"/>
      <c r="F32" s="230"/>
      <c r="G32" s="230"/>
      <c r="H32" s="230"/>
      <c r="I32" s="230"/>
      <c r="J32" s="230"/>
      <c r="K32" s="230"/>
      <c r="L32" s="230"/>
      <c r="M32" s="230"/>
      <c r="N32" s="230"/>
      <c r="O32" s="230"/>
      <c r="P32" s="230"/>
      <c r="Q32" s="230"/>
      <c r="R32" s="230"/>
      <c r="S32" s="230"/>
      <c r="T32" s="230"/>
      <c r="U32" s="230"/>
      <c r="V32" s="230"/>
      <c r="W32" s="230"/>
      <c r="X32" s="230"/>
      <c r="Y32" s="230"/>
      <c r="Z32" s="230"/>
      <c r="AA32" s="230"/>
      <c r="AB32" s="230"/>
    </row>
    <row r="33" spans="1:28" s="41" customFormat="1" ht="78" customHeight="1" x14ac:dyDescent="0.25">
      <c r="A33" s="36" t="s">
        <v>68</v>
      </c>
      <c r="B33" s="36" t="s">
        <v>92</v>
      </c>
      <c r="C33" s="232" t="s">
        <v>69</v>
      </c>
      <c r="D33" s="229" t="s">
        <v>70</v>
      </c>
      <c r="E33" s="231" t="s">
        <v>71</v>
      </c>
      <c r="F33" s="231" t="s">
        <v>114</v>
      </c>
      <c r="G33" s="6" t="s">
        <v>72</v>
      </c>
      <c r="H33" s="6">
        <v>16</v>
      </c>
      <c r="I33" s="6" t="s">
        <v>16</v>
      </c>
      <c r="J33" s="6">
        <v>12</v>
      </c>
      <c r="K33" s="6" t="s">
        <v>73</v>
      </c>
      <c r="L33" s="6" t="s">
        <v>65</v>
      </c>
      <c r="M33" s="10">
        <v>3</v>
      </c>
      <c r="N33" s="10">
        <v>4</v>
      </c>
      <c r="O33" s="10">
        <v>3</v>
      </c>
      <c r="P33" s="10">
        <v>0</v>
      </c>
      <c r="Q33" s="10">
        <v>3</v>
      </c>
      <c r="R33" s="10">
        <v>2</v>
      </c>
      <c r="S33" s="10">
        <v>3</v>
      </c>
      <c r="T33" s="9">
        <v>3</v>
      </c>
      <c r="U33" s="39">
        <v>12</v>
      </c>
      <c r="V33" s="39">
        <v>9</v>
      </c>
      <c r="W33" s="2" t="s">
        <v>168</v>
      </c>
      <c r="X33" s="2" t="s">
        <v>246</v>
      </c>
      <c r="Y33" s="6" t="s">
        <v>12</v>
      </c>
      <c r="Z33" s="6" t="s">
        <v>4</v>
      </c>
      <c r="AA33" s="4" t="s">
        <v>47</v>
      </c>
      <c r="AB33" s="40"/>
    </row>
    <row r="34" spans="1:28" s="87" customFormat="1" ht="78" customHeight="1" x14ac:dyDescent="0.25">
      <c r="A34" s="87" t="s">
        <v>74</v>
      </c>
      <c r="B34" s="87" t="s">
        <v>235</v>
      </c>
      <c r="C34" s="232"/>
      <c r="D34" s="229"/>
      <c r="E34" s="231"/>
      <c r="F34" s="231"/>
      <c r="G34" s="65" t="s">
        <v>247</v>
      </c>
      <c r="H34" s="65">
        <v>344</v>
      </c>
      <c r="I34" s="65" t="s">
        <v>16</v>
      </c>
      <c r="J34" s="65">
        <v>400</v>
      </c>
      <c r="K34" s="65" t="str">
        <f>K33</f>
        <v>R3,661, 000 (Provincial Library Grant)</v>
      </c>
      <c r="L34" s="65" t="s">
        <v>65</v>
      </c>
      <c r="M34" s="65">
        <v>100</v>
      </c>
      <c r="N34" s="65">
        <v>0</v>
      </c>
      <c r="O34" s="65">
        <v>100</v>
      </c>
      <c r="P34" s="65">
        <v>0</v>
      </c>
      <c r="Q34" s="65">
        <v>100</v>
      </c>
      <c r="R34" s="65">
        <v>0</v>
      </c>
      <c r="S34" s="65">
        <v>100</v>
      </c>
      <c r="T34" s="86">
        <v>0</v>
      </c>
      <c r="U34" s="86">
        <v>400</v>
      </c>
      <c r="V34" s="86">
        <v>0</v>
      </c>
      <c r="W34" s="65" t="s">
        <v>249</v>
      </c>
      <c r="X34" s="65" t="s">
        <v>250</v>
      </c>
      <c r="Y34" s="65" t="s">
        <v>248</v>
      </c>
      <c r="Z34" s="65" t="str">
        <f>Z33</f>
        <v>All</v>
      </c>
      <c r="AA34" s="86" t="str">
        <f>AA33</f>
        <v>DIR: CSPS</v>
      </c>
      <c r="AB34" s="86"/>
    </row>
    <row r="35" spans="1:28" s="99" customFormat="1" ht="148.5" customHeight="1" x14ac:dyDescent="0.25">
      <c r="A35" s="36" t="s">
        <v>75</v>
      </c>
      <c r="B35" s="36" t="s">
        <v>94</v>
      </c>
      <c r="C35" s="232"/>
      <c r="D35" s="229"/>
      <c r="E35" s="233" t="s">
        <v>76</v>
      </c>
      <c r="F35" s="231" t="s">
        <v>107</v>
      </c>
      <c r="G35" s="2" t="s">
        <v>145</v>
      </c>
      <c r="H35" s="2">
        <v>12</v>
      </c>
      <c r="I35" s="96" t="s">
        <v>16</v>
      </c>
      <c r="J35" s="2">
        <v>12</v>
      </c>
      <c r="K35" s="2" t="s">
        <v>5</v>
      </c>
      <c r="L35" s="2" t="s">
        <v>5</v>
      </c>
      <c r="M35" s="10">
        <v>3</v>
      </c>
      <c r="N35" s="10">
        <v>3</v>
      </c>
      <c r="O35" s="10">
        <v>3</v>
      </c>
      <c r="P35" s="10">
        <v>3</v>
      </c>
      <c r="Q35" s="10">
        <v>3</v>
      </c>
      <c r="R35" s="10">
        <v>3</v>
      </c>
      <c r="S35" s="10">
        <v>3</v>
      </c>
      <c r="T35" s="9">
        <v>3</v>
      </c>
      <c r="U35" s="39">
        <v>12</v>
      </c>
      <c r="V35" s="39">
        <v>12</v>
      </c>
      <c r="W35" s="2" t="s">
        <v>5</v>
      </c>
      <c r="X35" s="2" t="s">
        <v>5</v>
      </c>
      <c r="Y35" s="2" t="s">
        <v>77</v>
      </c>
      <c r="Z35" s="2" t="s">
        <v>4</v>
      </c>
      <c r="AA35" s="7" t="s">
        <v>47</v>
      </c>
      <c r="AB35" s="98"/>
    </row>
    <row r="36" spans="1:28" s="102" customFormat="1" ht="148.5" customHeight="1" x14ac:dyDescent="0.25">
      <c r="A36" s="87" t="s">
        <v>78</v>
      </c>
      <c r="B36" s="87" t="s">
        <v>235</v>
      </c>
      <c r="C36" s="232"/>
      <c r="D36" s="229"/>
      <c r="E36" s="233"/>
      <c r="F36" s="231"/>
      <c r="G36" s="65" t="s">
        <v>252</v>
      </c>
      <c r="H36" s="65">
        <v>2</v>
      </c>
      <c r="I36" s="100">
        <v>0</v>
      </c>
      <c r="J36" s="65">
        <v>2</v>
      </c>
      <c r="K36" s="65" t="str">
        <f>K35</f>
        <v>N/A</v>
      </c>
      <c r="L36" s="65" t="str">
        <f>L35</f>
        <v>N/A</v>
      </c>
      <c r="M36" s="65" t="s">
        <v>5</v>
      </c>
      <c r="N36" s="65" t="str">
        <f>M36</f>
        <v>N/A</v>
      </c>
      <c r="O36" s="65">
        <v>1</v>
      </c>
      <c r="P36" s="65">
        <v>0</v>
      </c>
      <c r="Q36" s="65" t="s">
        <v>5</v>
      </c>
      <c r="R36" s="65" t="s">
        <v>191</v>
      </c>
      <c r="S36" s="65">
        <v>1</v>
      </c>
      <c r="T36" s="86" t="s">
        <v>191</v>
      </c>
      <c r="U36" s="86">
        <v>2</v>
      </c>
      <c r="V36" s="86" t="s">
        <v>191</v>
      </c>
      <c r="W36" s="65" t="s">
        <v>254</v>
      </c>
      <c r="X36" s="65" t="s">
        <v>255</v>
      </c>
      <c r="Y36" s="65" t="s">
        <v>243</v>
      </c>
      <c r="Z36" s="65" t="s">
        <v>4</v>
      </c>
      <c r="AA36" s="86" t="str">
        <f>AA35</f>
        <v>DIR: CSPS</v>
      </c>
      <c r="AB36" s="101"/>
    </row>
    <row r="37" spans="1:28" s="102" customFormat="1" ht="148.5" customHeight="1" x14ac:dyDescent="0.25">
      <c r="A37" s="87" t="s">
        <v>79</v>
      </c>
      <c r="B37" s="87" t="s">
        <v>251</v>
      </c>
      <c r="C37" s="232"/>
      <c r="D37" s="229"/>
      <c r="E37" s="233"/>
      <c r="F37" s="231"/>
      <c r="G37" s="65" t="s">
        <v>253</v>
      </c>
      <c r="H37" s="65">
        <v>12</v>
      </c>
      <c r="I37" s="100">
        <v>0</v>
      </c>
      <c r="J37" s="65">
        <v>12</v>
      </c>
      <c r="K37" s="65" t="s">
        <v>5</v>
      </c>
      <c r="L37" s="65" t="s">
        <v>5</v>
      </c>
      <c r="M37" s="65">
        <v>3</v>
      </c>
      <c r="N37" s="65">
        <v>3</v>
      </c>
      <c r="O37" s="65">
        <v>3</v>
      </c>
      <c r="P37" s="65">
        <v>3</v>
      </c>
      <c r="Q37" s="65">
        <v>3</v>
      </c>
      <c r="R37" s="65" t="str">
        <f>R36</f>
        <v>removed</v>
      </c>
      <c r="S37" s="65">
        <v>3</v>
      </c>
      <c r="T37" s="86" t="str">
        <f>T36</f>
        <v>removed</v>
      </c>
      <c r="U37" s="86">
        <v>12</v>
      </c>
      <c r="V37" s="86" t="str">
        <f>V36</f>
        <v>removed</v>
      </c>
      <c r="W37" s="65" t="s">
        <v>256</v>
      </c>
      <c r="X37" s="65" t="s">
        <v>5</v>
      </c>
      <c r="Y37" s="65" t="s">
        <v>77</v>
      </c>
      <c r="Z37" s="65" t="s">
        <v>4</v>
      </c>
      <c r="AA37" s="86" t="s">
        <v>47</v>
      </c>
      <c r="AB37" s="65" t="s">
        <v>256</v>
      </c>
    </row>
    <row r="38" spans="1:28" s="41" customFormat="1" ht="104.25" customHeight="1" x14ac:dyDescent="0.25">
      <c r="A38" s="36" t="s">
        <v>80</v>
      </c>
      <c r="B38" s="36" t="s">
        <v>96</v>
      </c>
      <c r="C38" s="232"/>
      <c r="D38" s="229"/>
      <c r="E38" s="233"/>
      <c r="F38" s="231" t="s">
        <v>108</v>
      </c>
      <c r="G38" s="6" t="s">
        <v>81</v>
      </c>
      <c r="H38" s="6">
        <v>4</v>
      </c>
      <c r="I38" s="38">
        <v>4</v>
      </c>
      <c r="J38" s="6">
        <v>8</v>
      </c>
      <c r="K38" s="103">
        <v>30000</v>
      </c>
      <c r="L38" s="6" t="s">
        <v>46</v>
      </c>
      <c r="M38" s="10">
        <v>2</v>
      </c>
      <c r="N38" s="10">
        <v>1</v>
      </c>
      <c r="O38" s="10">
        <v>2</v>
      </c>
      <c r="P38" s="10">
        <v>4</v>
      </c>
      <c r="Q38" s="10">
        <v>2</v>
      </c>
      <c r="R38" s="10">
        <v>1</v>
      </c>
      <c r="S38" s="10">
        <v>2</v>
      </c>
      <c r="T38" s="9">
        <v>4</v>
      </c>
      <c r="U38" s="39">
        <v>8</v>
      </c>
      <c r="V38" s="39">
        <v>10</v>
      </c>
      <c r="W38" s="2" t="s">
        <v>257</v>
      </c>
      <c r="X38" s="2" t="s">
        <v>5</v>
      </c>
      <c r="Y38" s="6" t="s">
        <v>169</v>
      </c>
      <c r="Z38" s="6" t="s">
        <v>4</v>
      </c>
      <c r="AA38" s="4" t="s">
        <v>47</v>
      </c>
      <c r="AB38" s="43"/>
    </row>
    <row r="39" spans="1:28" s="87" customFormat="1" ht="104.25" customHeight="1" x14ac:dyDescent="0.25">
      <c r="A39" s="87" t="s">
        <v>82</v>
      </c>
      <c r="B39" s="87" t="s">
        <v>235</v>
      </c>
      <c r="C39" s="232"/>
      <c r="D39" s="229"/>
      <c r="E39" s="233"/>
      <c r="F39" s="231"/>
      <c r="G39" s="65" t="s">
        <v>258</v>
      </c>
      <c r="H39" s="65">
        <v>1</v>
      </c>
      <c r="I39" s="100">
        <v>1</v>
      </c>
      <c r="J39" s="65">
        <v>4</v>
      </c>
      <c r="K39" s="104">
        <v>10000</v>
      </c>
      <c r="L39" s="65" t="s">
        <v>46</v>
      </c>
      <c r="M39" s="65">
        <v>1</v>
      </c>
      <c r="N39" s="65">
        <v>0</v>
      </c>
      <c r="O39" s="65">
        <v>1</v>
      </c>
      <c r="P39" s="65">
        <v>0</v>
      </c>
      <c r="Q39" s="65">
        <v>1</v>
      </c>
      <c r="R39" s="65" t="s">
        <v>191</v>
      </c>
      <c r="S39" s="65">
        <v>1</v>
      </c>
      <c r="T39" s="86" t="s">
        <v>191</v>
      </c>
      <c r="U39" s="86">
        <v>4</v>
      </c>
      <c r="V39" s="86" t="s">
        <v>191</v>
      </c>
      <c r="W39" s="65" t="s">
        <v>259</v>
      </c>
      <c r="X39" s="65" t="s">
        <v>261</v>
      </c>
      <c r="Y39" s="65" t="s">
        <v>12</v>
      </c>
      <c r="Z39" s="65" t="str">
        <f>Z38</f>
        <v>All</v>
      </c>
      <c r="AA39" s="86" t="str">
        <f>AA38</f>
        <v>DIR: CSPS</v>
      </c>
      <c r="AB39" s="86" t="s">
        <v>260</v>
      </c>
    </row>
    <row r="40" spans="1:28" s="41" customFormat="1" ht="166.5" customHeight="1" x14ac:dyDescent="0.25">
      <c r="A40" s="36" t="s">
        <v>83</v>
      </c>
      <c r="B40" s="36" t="s">
        <v>134</v>
      </c>
      <c r="C40" s="232"/>
      <c r="D40" s="229"/>
      <c r="E40" s="233"/>
      <c r="F40" s="231" t="s">
        <v>127</v>
      </c>
      <c r="G40" s="105" t="s">
        <v>84</v>
      </c>
      <c r="H40" s="6">
        <v>15</v>
      </c>
      <c r="I40" s="38" t="s">
        <v>16</v>
      </c>
      <c r="J40" s="6">
        <v>10</v>
      </c>
      <c r="K40" s="103">
        <f>K38</f>
        <v>30000</v>
      </c>
      <c r="L40" s="6" t="s">
        <v>46</v>
      </c>
      <c r="M40" s="10">
        <v>3</v>
      </c>
      <c r="N40" s="10">
        <v>2</v>
      </c>
      <c r="O40" s="10">
        <v>2</v>
      </c>
      <c r="P40" s="10">
        <v>3</v>
      </c>
      <c r="Q40" s="10">
        <v>2</v>
      </c>
      <c r="R40" s="10">
        <v>4</v>
      </c>
      <c r="S40" s="10">
        <v>3</v>
      </c>
      <c r="T40" s="9">
        <v>2</v>
      </c>
      <c r="U40" s="39">
        <v>10</v>
      </c>
      <c r="V40" s="39">
        <v>11</v>
      </c>
      <c r="W40" s="2" t="s">
        <v>5</v>
      </c>
      <c r="X40" s="2" t="s">
        <v>5</v>
      </c>
      <c r="Y40" s="6" t="s">
        <v>12</v>
      </c>
      <c r="Z40" s="6" t="s">
        <v>4</v>
      </c>
      <c r="AA40" s="4" t="s">
        <v>47</v>
      </c>
      <c r="AB40" s="43"/>
    </row>
    <row r="41" spans="1:28" s="87" customFormat="1" ht="166.5" customHeight="1" x14ac:dyDescent="0.25">
      <c r="A41" s="87" t="s">
        <v>262</v>
      </c>
      <c r="B41" s="87" t="s">
        <v>235</v>
      </c>
      <c r="C41" s="232"/>
      <c r="D41" s="229"/>
      <c r="E41" s="233"/>
      <c r="F41" s="231"/>
      <c r="G41" s="65" t="s">
        <v>263</v>
      </c>
      <c r="H41" s="65">
        <v>0</v>
      </c>
      <c r="I41" s="100">
        <v>0</v>
      </c>
      <c r="J41" s="65">
        <v>2</v>
      </c>
      <c r="K41" s="104">
        <v>0</v>
      </c>
      <c r="L41" s="65" t="str">
        <f>L40</f>
        <v>Internal</v>
      </c>
      <c r="M41" s="65" t="s">
        <v>5</v>
      </c>
      <c r="N41" s="65">
        <v>0</v>
      </c>
      <c r="O41" s="65">
        <v>1</v>
      </c>
      <c r="P41" s="65">
        <v>0</v>
      </c>
      <c r="Q41" s="65" t="s">
        <v>5</v>
      </c>
      <c r="R41" s="65" t="s">
        <v>191</v>
      </c>
      <c r="S41" s="65">
        <v>1</v>
      </c>
      <c r="T41" s="86" t="s">
        <v>191</v>
      </c>
      <c r="U41" s="86">
        <v>2</v>
      </c>
      <c r="V41" s="86">
        <v>0</v>
      </c>
      <c r="W41" s="65" t="s">
        <v>264</v>
      </c>
      <c r="X41" s="65" t="s">
        <v>265</v>
      </c>
      <c r="Y41" s="65" t="str">
        <f>Y40</f>
        <v>Attendance registers</v>
      </c>
      <c r="Z41" s="65" t="str">
        <f>Z40</f>
        <v>All</v>
      </c>
      <c r="AA41" s="86" t="str">
        <f>AA40</f>
        <v>DIR: CSPS</v>
      </c>
      <c r="AB41" s="86"/>
    </row>
    <row r="42" spans="1:28" s="41" customFormat="1" ht="122.45" customHeight="1" x14ac:dyDescent="0.25">
      <c r="A42" s="36" t="s">
        <v>85</v>
      </c>
      <c r="B42" s="36" t="s">
        <v>266</v>
      </c>
      <c r="C42" s="232"/>
      <c r="D42" s="229"/>
      <c r="E42" s="233"/>
      <c r="F42" s="231" t="s">
        <v>109</v>
      </c>
      <c r="G42" s="6" t="s">
        <v>146</v>
      </c>
      <c r="H42" s="4">
        <v>7</v>
      </c>
      <c r="I42" s="38">
        <v>3</v>
      </c>
      <c r="J42" s="19" t="s">
        <v>86</v>
      </c>
      <c r="K42" s="106" t="s">
        <v>87</v>
      </c>
      <c r="L42" s="4" t="s">
        <v>46</v>
      </c>
      <c r="M42" s="9">
        <v>2</v>
      </c>
      <c r="N42" s="9">
        <v>2</v>
      </c>
      <c r="O42" s="10">
        <v>3</v>
      </c>
      <c r="P42" s="10">
        <v>3</v>
      </c>
      <c r="Q42" s="9">
        <v>3</v>
      </c>
      <c r="R42" s="9">
        <v>3</v>
      </c>
      <c r="S42" s="9">
        <v>2</v>
      </c>
      <c r="T42" s="9">
        <v>2</v>
      </c>
      <c r="U42" s="39">
        <v>10</v>
      </c>
      <c r="V42" s="39">
        <v>10</v>
      </c>
      <c r="W42" s="6" t="s">
        <v>5</v>
      </c>
      <c r="X42" s="6" t="s">
        <v>5</v>
      </c>
      <c r="Y42" s="6" t="s">
        <v>88</v>
      </c>
      <c r="Z42" s="4" t="s">
        <v>4</v>
      </c>
      <c r="AA42" s="4" t="s">
        <v>47</v>
      </c>
      <c r="AB42" s="43"/>
    </row>
    <row r="43" spans="1:28" s="41" customFormat="1" ht="131.44999999999999" customHeight="1" x14ac:dyDescent="0.25">
      <c r="A43" s="36" t="s">
        <v>89</v>
      </c>
      <c r="B43" s="36" t="s">
        <v>121</v>
      </c>
      <c r="C43" s="232"/>
      <c r="D43" s="229"/>
      <c r="E43" s="233"/>
      <c r="F43" s="231"/>
      <c r="G43" s="6" t="s">
        <v>142</v>
      </c>
      <c r="H43" s="4" t="s">
        <v>5</v>
      </c>
      <c r="I43" s="38" t="s">
        <v>5</v>
      </c>
      <c r="J43" s="19">
        <v>43555</v>
      </c>
      <c r="K43" s="106">
        <v>100000</v>
      </c>
      <c r="L43" s="4" t="s">
        <v>46</v>
      </c>
      <c r="M43" s="9" t="s">
        <v>5</v>
      </c>
      <c r="N43" s="9" t="s">
        <v>5</v>
      </c>
      <c r="O43" s="107" t="str">
        <f>N43</f>
        <v>N/A</v>
      </c>
      <c r="P43" s="107" t="s">
        <v>5</v>
      </c>
      <c r="Q43" s="108">
        <f>$J$44</f>
        <v>43555</v>
      </c>
      <c r="R43" s="9" t="s">
        <v>139</v>
      </c>
      <c r="S43" s="9" t="s">
        <v>5</v>
      </c>
      <c r="T43" s="108">
        <v>43606</v>
      </c>
      <c r="U43" s="109">
        <v>43555</v>
      </c>
      <c r="V43" s="109">
        <v>43606</v>
      </c>
      <c r="W43" s="6" t="s">
        <v>267</v>
      </c>
      <c r="X43" s="6" t="s">
        <v>152</v>
      </c>
      <c r="Y43" s="110" t="s">
        <v>147</v>
      </c>
      <c r="Z43" s="4" t="s">
        <v>4</v>
      </c>
      <c r="AA43" s="4" t="s">
        <v>47</v>
      </c>
      <c r="AB43" s="43"/>
    </row>
    <row r="44" spans="1:28" s="41" customFormat="1" ht="90" customHeight="1" x14ac:dyDescent="0.25">
      <c r="A44" s="36" t="s">
        <v>90</v>
      </c>
      <c r="B44" s="36" t="s">
        <v>122</v>
      </c>
      <c r="C44" s="232"/>
      <c r="D44" s="229" t="s">
        <v>70</v>
      </c>
      <c r="E44" s="229" t="s">
        <v>71</v>
      </c>
      <c r="F44" s="231"/>
      <c r="G44" s="6" t="s">
        <v>91</v>
      </c>
      <c r="H44" s="4" t="s">
        <v>5</v>
      </c>
      <c r="I44" s="38" t="s">
        <v>5</v>
      </c>
      <c r="J44" s="19">
        <v>43555</v>
      </c>
      <c r="K44" s="106">
        <v>901215.56</v>
      </c>
      <c r="L44" s="4" t="s">
        <v>46</v>
      </c>
      <c r="M44" s="9" t="s">
        <v>5</v>
      </c>
      <c r="N44" s="9" t="s">
        <v>5</v>
      </c>
      <c r="O44" s="10" t="s">
        <v>5</v>
      </c>
      <c r="P44" s="10" t="s">
        <v>5</v>
      </c>
      <c r="Q44" s="108">
        <f>$J$44</f>
        <v>43555</v>
      </c>
      <c r="R44" s="108" t="s">
        <v>139</v>
      </c>
      <c r="S44" s="9" t="s">
        <v>5</v>
      </c>
      <c r="T44" s="9" t="s">
        <v>5</v>
      </c>
      <c r="U44" s="109">
        <v>43555</v>
      </c>
      <c r="V44" s="39" t="s">
        <v>148</v>
      </c>
      <c r="W44" s="6" t="s">
        <v>268</v>
      </c>
      <c r="X44" s="97" t="s">
        <v>5</v>
      </c>
      <c r="Y44" s="6" t="s">
        <v>140</v>
      </c>
      <c r="Z44" s="4">
        <v>4</v>
      </c>
      <c r="AA44" s="4" t="s">
        <v>47</v>
      </c>
      <c r="AB44" s="40"/>
    </row>
    <row r="45" spans="1:28" s="41" customFormat="1" ht="115.15" customHeight="1" x14ac:dyDescent="0.25">
      <c r="A45" s="36" t="s">
        <v>92</v>
      </c>
      <c r="B45" s="36" t="s">
        <v>123</v>
      </c>
      <c r="C45" s="232"/>
      <c r="D45" s="229"/>
      <c r="E45" s="229"/>
      <c r="F45" s="231"/>
      <c r="G45" s="6" t="s">
        <v>93</v>
      </c>
      <c r="H45" s="4" t="s">
        <v>5</v>
      </c>
      <c r="I45" s="38" t="s">
        <v>5</v>
      </c>
      <c r="J45" s="38">
        <v>300</v>
      </c>
      <c r="K45" s="106">
        <v>60000</v>
      </c>
      <c r="L45" s="4" t="s">
        <v>46</v>
      </c>
      <c r="M45" s="10">
        <v>300</v>
      </c>
      <c r="N45" s="10">
        <v>0</v>
      </c>
      <c r="O45" s="10" t="s">
        <v>5</v>
      </c>
      <c r="P45" s="10" t="s">
        <v>5</v>
      </c>
      <c r="Q45" s="10" t="s">
        <v>5</v>
      </c>
      <c r="R45" s="10" t="s">
        <v>5</v>
      </c>
      <c r="S45" s="10" t="s">
        <v>5</v>
      </c>
      <c r="T45" s="9">
        <v>300</v>
      </c>
      <c r="U45" s="39">
        <v>300</v>
      </c>
      <c r="V45" s="39">
        <v>300</v>
      </c>
      <c r="W45" s="6" t="s">
        <v>269</v>
      </c>
      <c r="X45" s="6" t="s">
        <v>160</v>
      </c>
      <c r="Y45" s="110" t="s">
        <v>156</v>
      </c>
      <c r="Z45" s="4" t="s">
        <v>5</v>
      </c>
      <c r="AA45" s="4" t="s">
        <v>47</v>
      </c>
      <c r="AB45" s="43"/>
    </row>
    <row r="46" spans="1:28" s="41" customFormat="1" ht="107.45" customHeight="1" x14ac:dyDescent="0.25">
      <c r="A46" s="36" t="s">
        <v>94</v>
      </c>
      <c r="B46" s="36" t="s">
        <v>124</v>
      </c>
      <c r="C46" s="232"/>
      <c r="D46" s="229"/>
      <c r="E46" s="229"/>
      <c r="F46" s="231"/>
      <c r="G46" s="6" t="s">
        <v>95</v>
      </c>
      <c r="H46" s="4" t="s">
        <v>5</v>
      </c>
      <c r="I46" s="38" t="s">
        <v>5</v>
      </c>
      <c r="J46" s="19">
        <v>43373</v>
      </c>
      <c r="K46" s="106">
        <v>100000</v>
      </c>
      <c r="L46" s="4" t="s">
        <v>46</v>
      </c>
      <c r="M46" s="108">
        <v>43373</v>
      </c>
      <c r="N46" s="108" t="s">
        <v>148</v>
      </c>
      <c r="O46" s="10" t="s">
        <v>5</v>
      </c>
      <c r="P46" s="107">
        <v>43448</v>
      </c>
      <c r="Q46" s="10" t="s">
        <v>5</v>
      </c>
      <c r="R46" s="10" t="s">
        <v>5</v>
      </c>
      <c r="S46" s="10" t="s">
        <v>5</v>
      </c>
      <c r="T46" s="9" t="s">
        <v>5</v>
      </c>
      <c r="U46" s="109">
        <v>43373</v>
      </c>
      <c r="V46" s="109">
        <v>43448</v>
      </c>
      <c r="W46" s="6" t="s">
        <v>166</v>
      </c>
      <c r="X46" s="6" t="s">
        <v>160</v>
      </c>
      <c r="Y46" s="110" t="s">
        <v>156</v>
      </c>
      <c r="Z46" s="4" t="s">
        <v>5</v>
      </c>
      <c r="AA46" s="18" t="s">
        <v>47</v>
      </c>
      <c r="AB46" s="80"/>
    </row>
    <row r="47" spans="1:28" s="41" customFormat="1" ht="90" customHeight="1" x14ac:dyDescent="0.25">
      <c r="A47" s="36" t="s">
        <v>96</v>
      </c>
      <c r="B47" s="36" t="s">
        <v>125</v>
      </c>
      <c r="C47" s="232"/>
      <c r="D47" s="229"/>
      <c r="E47" s="229"/>
      <c r="F47" s="231"/>
      <c r="G47" s="6" t="s">
        <v>97</v>
      </c>
      <c r="H47" s="4" t="s">
        <v>16</v>
      </c>
      <c r="I47" s="38" t="s">
        <v>16</v>
      </c>
      <c r="J47" s="19">
        <v>43373</v>
      </c>
      <c r="K47" s="106">
        <v>20000</v>
      </c>
      <c r="L47" s="4" t="s">
        <v>46</v>
      </c>
      <c r="M47" s="108">
        <v>43738</v>
      </c>
      <c r="N47" s="108" t="s">
        <v>148</v>
      </c>
      <c r="O47" s="10" t="s">
        <v>5</v>
      </c>
      <c r="P47" s="10" t="s">
        <v>5</v>
      </c>
      <c r="Q47" s="10" t="s">
        <v>5</v>
      </c>
      <c r="R47" s="107">
        <v>43510</v>
      </c>
      <c r="S47" s="108" t="s">
        <v>5</v>
      </c>
      <c r="T47" s="9" t="s">
        <v>5</v>
      </c>
      <c r="U47" s="109">
        <v>43738</v>
      </c>
      <c r="V47" s="109">
        <v>43510</v>
      </c>
      <c r="W47" s="6" t="s">
        <v>167</v>
      </c>
      <c r="X47" s="6" t="s">
        <v>160</v>
      </c>
      <c r="Y47" s="2" t="s">
        <v>153</v>
      </c>
      <c r="Z47" s="4" t="s">
        <v>5</v>
      </c>
      <c r="AA47" s="4" t="s">
        <v>47</v>
      </c>
      <c r="AB47" s="43"/>
    </row>
    <row r="48" spans="1:28" ht="33.75" customHeight="1" x14ac:dyDescent="0.25">
      <c r="A48" s="242" t="s">
        <v>98</v>
      </c>
      <c r="B48" s="242"/>
      <c r="C48" s="242"/>
      <c r="D48" s="242"/>
      <c r="E48" s="242"/>
      <c r="F48" s="242"/>
      <c r="G48" s="242"/>
      <c r="H48" s="242"/>
      <c r="I48" s="242"/>
      <c r="J48" s="242"/>
      <c r="K48" s="242"/>
      <c r="L48" s="242"/>
      <c r="M48" s="242"/>
      <c r="N48" s="242"/>
      <c r="O48" s="242"/>
      <c r="P48" s="242"/>
      <c r="Q48" s="242"/>
      <c r="R48" s="242"/>
      <c r="S48" s="242"/>
      <c r="T48" s="242"/>
      <c r="U48" s="242"/>
      <c r="V48" s="242"/>
      <c r="W48" s="242"/>
      <c r="X48" s="242"/>
      <c r="Y48" s="242"/>
      <c r="Z48" s="242"/>
      <c r="AA48" s="242"/>
      <c r="AB48" s="111"/>
    </row>
    <row r="49" spans="1:28" s="25" customFormat="1" ht="138" customHeight="1" x14ac:dyDescent="0.25">
      <c r="A49" s="78" t="s">
        <v>15</v>
      </c>
      <c r="B49" s="78" t="s">
        <v>132</v>
      </c>
      <c r="C49" s="243" t="s">
        <v>271</v>
      </c>
      <c r="D49" s="233" t="s">
        <v>272</v>
      </c>
      <c r="E49" s="233" t="s">
        <v>273</v>
      </c>
      <c r="F49" s="233" t="s">
        <v>278</v>
      </c>
      <c r="G49" s="46" t="s">
        <v>99</v>
      </c>
      <c r="H49" s="112">
        <v>43279</v>
      </c>
      <c r="I49" s="113" t="s">
        <v>16</v>
      </c>
      <c r="J49" s="112">
        <v>43646</v>
      </c>
      <c r="K49" s="49" t="s">
        <v>5</v>
      </c>
      <c r="L49" s="49" t="s">
        <v>5</v>
      </c>
      <c r="M49" s="50" t="s">
        <v>5</v>
      </c>
      <c r="N49" s="50" t="str">
        <f>M49</f>
        <v>N/A</v>
      </c>
      <c r="O49" s="50" t="s">
        <v>5</v>
      </c>
      <c r="P49" s="50" t="str">
        <f>O49</f>
        <v>N/A</v>
      </c>
      <c r="Q49" s="50" t="s">
        <v>5</v>
      </c>
      <c r="R49" s="50" t="s">
        <v>5</v>
      </c>
      <c r="S49" s="114">
        <f>$J$49</f>
        <v>43646</v>
      </c>
      <c r="T49" s="108">
        <v>43620</v>
      </c>
      <c r="U49" s="109">
        <v>43646</v>
      </c>
      <c r="V49" s="109">
        <v>43620</v>
      </c>
      <c r="W49" s="49" t="s">
        <v>279</v>
      </c>
      <c r="X49" s="49" t="str">
        <f>X50</f>
        <v>Remove KPI if no policies to be taken to council</v>
      </c>
      <c r="Y49" s="1" t="s">
        <v>275</v>
      </c>
      <c r="Z49" s="46" t="s">
        <v>100</v>
      </c>
      <c r="AA49" s="3" t="str">
        <f>AA50</f>
        <v>DIR: CSPS</v>
      </c>
      <c r="AB49" s="80"/>
    </row>
    <row r="50" spans="1:28" s="67" customFormat="1" ht="138" customHeight="1" x14ac:dyDescent="0.25">
      <c r="A50" s="81" t="s">
        <v>270</v>
      </c>
      <c r="B50" s="81" t="s">
        <v>235</v>
      </c>
      <c r="C50" s="243"/>
      <c r="D50" s="233"/>
      <c r="E50" s="233"/>
      <c r="F50" s="233"/>
      <c r="G50" s="24" t="s">
        <v>274</v>
      </c>
      <c r="H50" s="115">
        <v>43228</v>
      </c>
      <c r="I50" s="116" t="s">
        <v>16</v>
      </c>
      <c r="J50" s="115" t="s">
        <v>189</v>
      </c>
      <c r="K50" s="60" t="s">
        <v>5</v>
      </c>
      <c r="L50" s="60" t="s">
        <v>5</v>
      </c>
      <c r="M50" s="24" t="s">
        <v>5</v>
      </c>
      <c r="N50" s="24" t="str">
        <f>M50</f>
        <v>N/A</v>
      </c>
      <c r="O50" s="24" t="s">
        <v>5</v>
      </c>
      <c r="P50" s="24" t="str">
        <f>O50</f>
        <v>N/A</v>
      </c>
      <c r="Q50" s="24" t="s">
        <v>5</v>
      </c>
      <c r="R50" s="24" t="s">
        <v>189</v>
      </c>
      <c r="S50" s="60" t="s">
        <v>191</v>
      </c>
      <c r="T50" s="117" t="str">
        <f>S50</f>
        <v>removed</v>
      </c>
      <c r="U50" s="117" t="str">
        <f>R50</f>
        <v>30th April 2019</v>
      </c>
      <c r="V50" s="117" t="s">
        <v>191</v>
      </c>
      <c r="W50" s="60" t="s">
        <v>276</v>
      </c>
      <c r="X50" s="60" t="s">
        <v>277</v>
      </c>
      <c r="Y50" s="57" t="s">
        <v>275</v>
      </c>
      <c r="Z50" s="24" t="str">
        <f>Z49</f>
        <v xml:space="preserve">All </v>
      </c>
      <c r="AA50" s="66" t="str">
        <f>AA51</f>
        <v>DIR: CSPS</v>
      </c>
      <c r="AB50" s="66"/>
    </row>
    <row r="51" spans="1:28" s="41" customFormat="1" ht="117" customHeight="1" x14ac:dyDescent="0.25">
      <c r="A51" s="36" t="s">
        <v>17</v>
      </c>
      <c r="B51" s="36" t="s">
        <v>133</v>
      </c>
      <c r="C51" s="243"/>
      <c r="D51" s="233"/>
      <c r="E51" s="233"/>
      <c r="F51" s="14" t="s">
        <v>110</v>
      </c>
      <c r="G51" s="6" t="s">
        <v>101</v>
      </c>
      <c r="H51" s="118" t="s">
        <v>5</v>
      </c>
      <c r="I51" s="4" t="s">
        <v>5</v>
      </c>
      <c r="J51" s="19">
        <v>43555</v>
      </c>
      <c r="K51" s="11" t="s">
        <v>5</v>
      </c>
      <c r="L51" s="11" t="s">
        <v>5</v>
      </c>
      <c r="M51" s="10" t="s">
        <v>5</v>
      </c>
      <c r="N51" s="10" t="s">
        <v>5</v>
      </c>
      <c r="O51" s="10" t="s">
        <v>5</v>
      </c>
      <c r="P51" s="10" t="s">
        <v>5</v>
      </c>
      <c r="Q51" s="107">
        <v>43555</v>
      </c>
      <c r="R51" s="107">
        <v>43538</v>
      </c>
      <c r="S51" s="107" t="s">
        <v>5</v>
      </c>
      <c r="T51" s="108" t="s">
        <v>5</v>
      </c>
      <c r="U51" s="109">
        <v>43555</v>
      </c>
      <c r="V51" s="109">
        <v>43538</v>
      </c>
      <c r="W51" s="11" t="s">
        <v>5</v>
      </c>
      <c r="X51" s="11" t="s">
        <v>5</v>
      </c>
      <c r="Y51" s="6" t="s">
        <v>170</v>
      </c>
      <c r="Z51" s="6" t="s">
        <v>4</v>
      </c>
      <c r="AA51" s="4" t="s">
        <v>47</v>
      </c>
      <c r="AB51" s="43"/>
    </row>
    <row r="52" spans="1:28" s="41" customFormat="1" ht="111.75" customHeight="1" x14ac:dyDescent="0.25">
      <c r="A52" s="83" t="s">
        <v>280</v>
      </c>
      <c r="B52" s="123" t="s">
        <v>135</v>
      </c>
      <c r="C52" s="243"/>
      <c r="D52" s="233"/>
      <c r="E52" s="233"/>
      <c r="F52" s="233" t="s">
        <v>119</v>
      </c>
      <c r="G52" s="2" t="s">
        <v>131</v>
      </c>
      <c r="H52" s="4" t="s">
        <v>5</v>
      </c>
      <c r="I52" s="4" t="s">
        <v>5</v>
      </c>
      <c r="J52" s="6" t="s">
        <v>284</v>
      </c>
      <c r="K52" s="11" t="s">
        <v>5</v>
      </c>
      <c r="L52" s="11" t="s">
        <v>5</v>
      </c>
      <c r="M52" s="9" t="s">
        <v>5</v>
      </c>
      <c r="N52" s="9" t="s">
        <v>5</v>
      </c>
      <c r="O52" s="9" t="s">
        <v>5</v>
      </c>
      <c r="P52" s="9" t="s">
        <v>5</v>
      </c>
      <c r="Q52" s="9">
        <v>6</v>
      </c>
      <c r="R52" s="9">
        <v>6</v>
      </c>
      <c r="S52" s="9">
        <v>6</v>
      </c>
      <c r="T52" s="9">
        <v>6</v>
      </c>
      <c r="U52" s="39">
        <v>12</v>
      </c>
      <c r="V52" s="39">
        <v>12</v>
      </c>
      <c r="W52" s="4" t="s">
        <v>5</v>
      </c>
      <c r="X52" s="4" t="s">
        <v>5</v>
      </c>
      <c r="Y52" s="2" t="s">
        <v>281</v>
      </c>
      <c r="Z52" s="41" t="s">
        <v>16</v>
      </c>
      <c r="AA52" s="4" t="s">
        <v>47</v>
      </c>
      <c r="AB52" s="43"/>
    </row>
    <row r="53" spans="1:28" ht="102" customHeight="1" x14ac:dyDescent="0.25">
      <c r="A53" s="119" t="s">
        <v>280</v>
      </c>
      <c r="B53" s="119" t="s">
        <v>287</v>
      </c>
      <c r="C53" s="243"/>
      <c r="D53" s="233"/>
      <c r="E53" s="233"/>
      <c r="F53" s="233"/>
      <c r="G53" s="1" t="s">
        <v>129</v>
      </c>
      <c r="H53" s="15" t="s">
        <v>5</v>
      </c>
      <c r="I53" s="18" t="s">
        <v>5</v>
      </c>
      <c r="J53" s="15">
        <v>43646</v>
      </c>
      <c r="K53" s="75" t="s">
        <v>5</v>
      </c>
      <c r="L53" s="75" t="s">
        <v>5</v>
      </c>
      <c r="M53" s="5" t="s">
        <v>5</v>
      </c>
      <c r="N53" s="5" t="s">
        <v>5</v>
      </c>
      <c r="O53" s="5" t="s">
        <v>5</v>
      </c>
      <c r="P53" s="5" t="s">
        <v>5</v>
      </c>
      <c r="Q53" s="5" t="s">
        <v>5</v>
      </c>
      <c r="R53" s="5" t="s">
        <v>5</v>
      </c>
      <c r="S53" s="20">
        <v>43646</v>
      </c>
      <c r="T53" s="20">
        <v>43646</v>
      </c>
      <c r="U53" s="22">
        <v>43646</v>
      </c>
      <c r="V53" s="22">
        <v>43616</v>
      </c>
      <c r="W53" s="18" t="s">
        <v>5</v>
      </c>
      <c r="X53" s="18" t="s">
        <v>5</v>
      </c>
      <c r="Y53" s="2" t="s">
        <v>120</v>
      </c>
      <c r="Z53" s="27" t="str">
        <f>Z52</f>
        <v>None</v>
      </c>
      <c r="AA53" s="18" t="s">
        <v>47</v>
      </c>
      <c r="AB53" s="55"/>
    </row>
    <row r="60" spans="1:28" x14ac:dyDescent="0.25">
      <c r="A60" s="122" t="s">
        <v>137</v>
      </c>
      <c r="B60" s="122"/>
    </row>
    <row r="61" spans="1:28" x14ac:dyDescent="0.25">
      <c r="A61" s="122" t="s">
        <v>138</v>
      </c>
      <c r="B61" s="122"/>
    </row>
    <row r="65" spans="1:2" x14ac:dyDescent="0.25">
      <c r="A65" s="122"/>
      <c r="B65" s="122"/>
    </row>
    <row r="66" spans="1:2" x14ac:dyDescent="0.25">
      <c r="A66" s="120" t="s">
        <v>102</v>
      </c>
      <c r="B66" s="120"/>
    </row>
  </sheetData>
  <mergeCells count="63">
    <mergeCell ref="E49:E53"/>
    <mergeCell ref="D49:D53"/>
    <mergeCell ref="F52:F53"/>
    <mergeCell ref="A48:AA48"/>
    <mergeCell ref="F42:F47"/>
    <mergeCell ref="C49:C53"/>
    <mergeCell ref="F49:F50"/>
    <mergeCell ref="M3:N3"/>
    <mergeCell ref="S3:T3"/>
    <mergeCell ref="Q3:R3"/>
    <mergeCell ref="A5:AA5"/>
    <mergeCell ref="D18:D27"/>
    <mergeCell ref="K6:K7"/>
    <mergeCell ref="A8:AA8"/>
    <mergeCell ref="E18:E26"/>
    <mergeCell ref="E6:E7"/>
    <mergeCell ref="F11:F14"/>
    <mergeCell ref="F15:F16"/>
    <mergeCell ref="A1:AA1"/>
    <mergeCell ref="D44:D47"/>
    <mergeCell ref="E44:E47"/>
    <mergeCell ref="A17:Z17"/>
    <mergeCell ref="F6:F7"/>
    <mergeCell ref="F3:F4"/>
    <mergeCell ref="C9:C16"/>
    <mergeCell ref="D9:D16"/>
    <mergeCell ref="E9:E16"/>
    <mergeCell ref="A28:AA28"/>
    <mergeCell ref="AA3:AA4"/>
    <mergeCell ref="C6:C7"/>
    <mergeCell ref="C18:C27"/>
    <mergeCell ref="F18:F27"/>
    <mergeCell ref="D6:D7"/>
    <mergeCell ref="O3:P3"/>
    <mergeCell ref="A2:AA2"/>
    <mergeCell ref="A3:A4"/>
    <mergeCell ref="C3:C4"/>
    <mergeCell ref="D3:D4"/>
    <mergeCell ref="E3:E4"/>
    <mergeCell ref="G3:G4"/>
    <mergeCell ref="Y3:Y4"/>
    <mergeCell ref="L3:L4"/>
    <mergeCell ref="X3:X4"/>
    <mergeCell ref="W3:W4"/>
    <mergeCell ref="Z3:Z4"/>
    <mergeCell ref="B3:B4"/>
    <mergeCell ref="H3:H4"/>
    <mergeCell ref="I3:I4"/>
    <mergeCell ref="J3:J4"/>
    <mergeCell ref="K3:K4"/>
    <mergeCell ref="C29:C31"/>
    <mergeCell ref="D29:D31"/>
    <mergeCell ref="E29:E31"/>
    <mergeCell ref="A32:AB32"/>
    <mergeCell ref="D33:D43"/>
    <mergeCell ref="F29:F31"/>
    <mergeCell ref="F38:F39"/>
    <mergeCell ref="E33:E34"/>
    <mergeCell ref="F33:F34"/>
    <mergeCell ref="F35:F37"/>
    <mergeCell ref="C33:C47"/>
    <mergeCell ref="E35:E43"/>
    <mergeCell ref="F40:F41"/>
  </mergeCells>
  <pageMargins left="0.70866141732283472" right="0.70866141732283472" top="0.74803149606299213" bottom="0.74803149606299213" header="0.31496062992125984" footer="0.31496062992125984"/>
  <pageSetup paperSize="8" scale="25" fitToHeight="2" orientation="landscape" r:id="rId1"/>
  <rowBreaks count="1" manualBreakCount="1">
    <brk id="31"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3BFD74-C1C3-4FC9-AAEF-EC741C323598}">
  <sheetPr>
    <pageSetUpPr fitToPage="1"/>
  </sheetPr>
  <dimension ref="A1:W49"/>
  <sheetViews>
    <sheetView tabSelected="1" view="pageBreakPreview" topLeftCell="A2" zoomScale="50" zoomScaleNormal="85" zoomScaleSheetLayoutView="50" workbookViewId="0">
      <pane ySplit="2" topLeftCell="A4" activePane="bottomLeft" state="frozen"/>
      <selection activeCell="E2" sqref="E2"/>
      <selection pane="bottomLeft" sqref="A1:V1"/>
    </sheetView>
  </sheetViews>
  <sheetFormatPr defaultColWidth="9.140625" defaultRowHeight="21" x14ac:dyDescent="0.35"/>
  <cols>
    <col min="1" max="1" width="19" style="160" customWidth="1"/>
    <col min="2" max="2" width="15.28515625" style="151" customWidth="1"/>
    <col min="3" max="3" width="28.7109375" style="161" customWidth="1"/>
    <col min="4" max="4" width="23.5703125" style="151" customWidth="1"/>
    <col min="5" max="5" width="28.7109375" style="151" customWidth="1"/>
    <col min="6" max="6" width="24.42578125" style="160" customWidth="1"/>
    <col min="7" max="7" width="24.42578125" style="151" customWidth="1"/>
    <col min="8" max="8" width="57.42578125" style="297" customWidth="1"/>
    <col min="9" max="9" width="20.7109375" style="130" customWidth="1"/>
    <col min="10" max="10" width="19.5703125" style="130" customWidth="1"/>
    <col min="11" max="11" width="19.140625" style="180" customWidth="1"/>
    <col min="12" max="12" width="18.42578125" style="130" customWidth="1"/>
    <col min="13" max="13" width="15.28515625" style="130" customWidth="1"/>
    <col min="14" max="14" width="23.5703125" style="169" customWidth="1"/>
    <col min="15" max="15" width="22.28515625" style="169" customWidth="1"/>
    <col min="16" max="16" width="21.28515625" style="169" customWidth="1"/>
    <col min="17" max="17" width="22" style="169" customWidth="1"/>
    <col min="18" max="18" width="35" style="132" customWidth="1"/>
    <col min="19" max="19" width="22.85546875" style="132" customWidth="1"/>
    <col min="20" max="20" width="23.85546875" style="132" customWidth="1"/>
    <col min="21" max="21" width="14" style="132" customWidth="1"/>
    <col min="22" max="22" width="18.140625" style="130" customWidth="1"/>
    <col min="23" max="23" width="55.5703125" style="194" customWidth="1"/>
    <col min="24" max="24" width="18.7109375" style="124" customWidth="1"/>
    <col min="25" max="25" width="9.28515625" style="124" customWidth="1"/>
    <col min="26" max="16384" width="9.140625" style="124"/>
  </cols>
  <sheetData>
    <row r="1" spans="1:23" ht="36.75" customHeight="1" x14ac:dyDescent="0.35">
      <c r="A1" s="272" t="s">
        <v>415</v>
      </c>
      <c r="B1" s="272"/>
      <c r="C1" s="272"/>
      <c r="D1" s="272"/>
      <c r="E1" s="272"/>
      <c r="F1" s="272"/>
      <c r="G1" s="272"/>
      <c r="H1" s="272"/>
      <c r="I1" s="272"/>
      <c r="J1" s="272"/>
      <c r="K1" s="272"/>
      <c r="L1" s="272"/>
      <c r="M1" s="272"/>
      <c r="N1" s="272"/>
      <c r="O1" s="272"/>
      <c r="P1" s="272"/>
      <c r="Q1" s="272"/>
      <c r="R1" s="272"/>
      <c r="S1" s="272"/>
      <c r="T1" s="272"/>
      <c r="U1" s="272"/>
      <c r="V1" s="272"/>
    </row>
    <row r="2" spans="1:23" s="181" customFormat="1" ht="54.75" customHeight="1" x14ac:dyDescent="0.4">
      <c r="A2" s="288" t="s">
        <v>416</v>
      </c>
      <c r="B2" s="289"/>
      <c r="C2" s="289"/>
      <c r="D2" s="289"/>
      <c r="E2" s="289"/>
      <c r="F2" s="289"/>
      <c r="G2" s="289"/>
      <c r="H2" s="289"/>
      <c r="I2" s="289"/>
      <c r="J2" s="289"/>
      <c r="K2" s="289"/>
      <c r="L2" s="289"/>
      <c r="M2" s="289"/>
      <c r="N2" s="289"/>
      <c r="O2" s="289"/>
      <c r="P2" s="289"/>
      <c r="Q2" s="289"/>
      <c r="R2" s="289"/>
      <c r="S2" s="289"/>
      <c r="T2" s="289"/>
      <c r="U2" s="290"/>
      <c r="V2" s="257"/>
      <c r="W2" s="258"/>
    </row>
    <row r="3" spans="1:23" ht="99.75" customHeight="1" x14ac:dyDescent="0.35">
      <c r="A3" s="273" t="s">
        <v>417</v>
      </c>
      <c r="B3" s="275" t="s">
        <v>348</v>
      </c>
      <c r="C3" s="274" t="s">
        <v>315</v>
      </c>
      <c r="D3" s="275" t="s">
        <v>27</v>
      </c>
      <c r="E3" s="275" t="s">
        <v>28</v>
      </c>
      <c r="F3" s="273" t="s">
        <v>369</v>
      </c>
      <c r="G3" s="275" t="s">
        <v>354</v>
      </c>
      <c r="H3" s="291" t="s">
        <v>368</v>
      </c>
      <c r="I3" s="264" t="s">
        <v>8</v>
      </c>
      <c r="J3" s="264" t="s">
        <v>1</v>
      </c>
      <c r="K3" s="276" t="s">
        <v>30</v>
      </c>
      <c r="L3" s="264" t="s">
        <v>31</v>
      </c>
      <c r="M3" s="264" t="s">
        <v>32</v>
      </c>
      <c r="N3" s="162" t="s">
        <v>33</v>
      </c>
      <c r="O3" s="162" t="s">
        <v>34</v>
      </c>
      <c r="P3" s="163" t="s">
        <v>35</v>
      </c>
      <c r="Q3" s="163" t="s">
        <v>36</v>
      </c>
      <c r="R3" s="264" t="s">
        <v>37</v>
      </c>
      <c r="S3" s="264" t="s">
        <v>38</v>
      </c>
      <c r="T3" s="264" t="s">
        <v>0</v>
      </c>
      <c r="U3" s="264" t="s">
        <v>39</v>
      </c>
      <c r="V3" s="264" t="s">
        <v>40</v>
      </c>
      <c r="W3" s="262" t="s">
        <v>404</v>
      </c>
    </row>
    <row r="4" spans="1:23" ht="40.5" customHeight="1" x14ac:dyDescent="0.35">
      <c r="A4" s="273"/>
      <c r="B4" s="275"/>
      <c r="C4" s="274"/>
      <c r="D4" s="275"/>
      <c r="E4" s="275"/>
      <c r="F4" s="273"/>
      <c r="G4" s="275"/>
      <c r="H4" s="291"/>
      <c r="I4" s="264"/>
      <c r="J4" s="264"/>
      <c r="K4" s="276"/>
      <c r="L4" s="264"/>
      <c r="M4" s="264"/>
      <c r="N4" s="163" t="s">
        <v>115</v>
      </c>
      <c r="O4" s="163" t="s">
        <v>115</v>
      </c>
      <c r="P4" s="163" t="s">
        <v>115</v>
      </c>
      <c r="Q4" s="163" t="s">
        <v>115</v>
      </c>
      <c r="R4" s="264"/>
      <c r="S4" s="264"/>
      <c r="T4" s="264"/>
      <c r="U4" s="264"/>
      <c r="V4" s="264"/>
      <c r="W4" s="263"/>
    </row>
    <row r="5" spans="1:23" s="126" customFormat="1" ht="44.25" customHeight="1" x14ac:dyDescent="0.25">
      <c r="A5" s="259" t="s">
        <v>2</v>
      </c>
      <c r="B5" s="260"/>
      <c r="C5" s="260"/>
      <c r="D5" s="260"/>
      <c r="E5" s="260"/>
      <c r="F5" s="260"/>
      <c r="G5" s="260"/>
      <c r="H5" s="260"/>
      <c r="I5" s="260"/>
      <c r="J5" s="260"/>
      <c r="K5" s="260"/>
      <c r="L5" s="260"/>
      <c r="M5" s="260"/>
      <c r="N5" s="260"/>
      <c r="O5" s="260"/>
      <c r="P5" s="260"/>
      <c r="Q5" s="260"/>
      <c r="R5" s="260"/>
      <c r="S5" s="260"/>
      <c r="T5" s="260"/>
      <c r="U5" s="260"/>
      <c r="V5" s="260"/>
      <c r="W5" s="261"/>
    </row>
    <row r="6" spans="1:23" ht="234.75" customHeight="1" x14ac:dyDescent="0.35">
      <c r="A6" s="143" t="s">
        <v>320</v>
      </c>
      <c r="B6" s="144">
        <v>1</v>
      </c>
      <c r="C6" s="265" t="s">
        <v>314</v>
      </c>
      <c r="D6" s="265" t="s">
        <v>322</v>
      </c>
      <c r="E6" s="265" t="s">
        <v>321</v>
      </c>
      <c r="F6" s="268" t="s">
        <v>313</v>
      </c>
      <c r="G6" s="191" t="s">
        <v>349</v>
      </c>
      <c r="H6" s="292" t="s">
        <v>356</v>
      </c>
      <c r="I6" s="127">
        <v>53</v>
      </c>
      <c r="J6" s="186" t="s">
        <v>283</v>
      </c>
      <c r="K6" s="187">
        <v>52</v>
      </c>
      <c r="L6" s="267">
        <v>3150000</v>
      </c>
      <c r="M6" s="264" t="s">
        <v>46</v>
      </c>
      <c r="N6" s="163">
        <v>13</v>
      </c>
      <c r="O6" s="163">
        <v>13</v>
      </c>
      <c r="P6" s="163">
        <v>13</v>
      </c>
      <c r="Q6" s="163">
        <v>13</v>
      </c>
      <c r="R6" s="186" t="s">
        <v>5</v>
      </c>
      <c r="S6" s="186" t="s">
        <v>5</v>
      </c>
      <c r="T6" s="186" t="s">
        <v>178</v>
      </c>
      <c r="U6" s="186" t="s">
        <v>291</v>
      </c>
      <c r="V6" s="127" t="s">
        <v>309</v>
      </c>
      <c r="W6" s="193" t="s">
        <v>406</v>
      </c>
    </row>
    <row r="7" spans="1:23" ht="123.75" customHeight="1" x14ac:dyDescent="0.35">
      <c r="A7" s="143" t="s">
        <v>320</v>
      </c>
      <c r="B7" s="144">
        <v>2</v>
      </c>
      <c r="C7" s="266"/>
      <c r="D7" s="266"/>
      <c r="E7" s="266"/>
      <c r="F7" s="269"/>
      <c r="G7" s="191" t="s">
        <v>349</v>
      </c>
      <c r="H7" s="292" t="s">
        <v>357</v>
      </c>
      <c r="I7" s="127">
        <v>53</v>
      </c>
      <c r="J7" s="186" t="s">
        <v>283</v>
      </c>
      <c r="K7" s="187">
        <v>52</v>
      </c>
      <c r="L7" s="267"/>
      <c r="M7" s="264"/>
      <c r="N7" s="163">
        <v>13</v>
      </c>
      <c r="O7" s="163">
        <v>13</v>
      </c>
      <c r="P7" s="163">
        <v>13</v>
      </c>
      <c r="Q7" s="163">
        <v>13</v>
      </c>
      <c r="R7" s="186" t="s">
        <v>5</v>
      </c>
      <c r="S7" s="186" t="s">
        <v>5</v>
      </c>
      <c r="T7" s="186" t="s">
        <v>178</v>
      </c>
      <c r="U7" s="186" t="s">
        <v>292</v>
      </c>
      <c r="V7" s="127" t="s">
        <v>309</v>
      </c>
      <c r="W7" s="193" t="s">
        <v>406</v>
      </c>
    </row>
    <row r="8" spans="1:23" ht="126" customHeight="1" x14ac:dyDescent="0.35">
      <c r="A8" s="143" t="s">
        <v>320</v>
      </c>
      <c r="B8" s="144">
        <v>3</v>
      </c>
      <c r="C8" s="266"/>
      <c r="D8" s="266"/>
      <c r="E8" s="266"/>
      <c r="F8" s="269"/>
      <c r="G8" s="191" t="s">
        <v>349</v>
      </c>
      <c r="H8" s="292" t="s">
        <v>358</v>
      </c>
      <c r="I8" s="127">
        <v>52</v>
      </c>
      <c r="J8" s="186" t="s">
        <v>283</v>
      </c>
      <c r="K8" s="187">
        <v>53</v>
      </c>
      <c r="L8" s="267"/>
      <c r="M8" s="264"/>
      <c r="N8" s="163">
        <v>14</v>
      </c>
      <c r="O8" s="163">
        <v>13</v>
      </c>
      <c r="P8" s="163">
        <v>13</v>
      </c>
      <c r="Q8" s="163">
        <v>13</v>
      </c>
      <c r="R8" s="186" t="s">
        <v>5</v>
      </c>
      <c r="S8" s="186" t="s">
        <v>5</v>
      </c>
      <c r="T8" s="186" t="s">
        <v>178</v>
      </c>
      <c r="U8" s="186" t="s">
        <v>293</v>
      </c>
      <c r="V8" s="127" t="s">
        <v>309</v>
      </c>
      <c r="W8" s="193" t="s">
        <v>406</v>
      </c>
    </row>
    <row r="9" spans="1:23" ht="209.25" customHeight="1" x14ac:dyDescent="0.35">
      <c r="A9" s="143" t="s">
        <v>320</v>
      </c>
      <c r="B9" s="144">
        <v>4</v>
      </c>
      <c r="C9" s="266"/>
      <c r="D9" s="266"/>
      <c r="E9" s="266"/>
      <c r="F9" s="269"/>
      <c r="G9" s="191" t="s">
        <v>349</v>
      </c>
      <c r="H9" s="292" t="s">
        <v>359</v>
      </c>
      <c r="I9" s="127">
        <v>52</v>
      </c>
      <c r="J9" s="186" t="s">
        <v>283</v>
      </c>
      <c r="K9" s="187">
        <v>52</v>
      </c>
      <c r="L9" s="267"/>
      <c r="M9" s="264"/>
      <c r="N9" s="163">
        <v>13</v>
      </c>
      <c r="O9" s="163">
        <v>14</v>
      </c>
      <c r="P9" s="163">
        <v>12</v>
      </c>
      <c r="Q9" s="163">
        <v>13</v>
      </c>
      <c r="R9" s="186" t="s">
        <v>5</v>
      </c>
      <c r="S9" s="186" t="s">
        <v>5</v>
      </c>
      <c r="T9" s="186" t="s">
        <v>178</v>
      </c>
      <c r="U9" s="186" t="s">
        <v>298</v>
      </c>
      <c r="V9" s="127" t="s">
        <v>309</v>
      </c>
      <c r="W9" s="193" t="s">
        <v>406</v>
      </c>
    </row>
    <row r="10" spans="1:23" ht="153.75" customHeight="1" x14ac:dyDescent="0.35">
      <c r="A10" s="143" t="s">
        <v>320</v>
      </c>
      <c r="B10" s="144">
        <v>5</v>
      </c>
      <c r="C10" s="266"/>
      <c r="D10" s="266"/>
      <c r="E10" s="266"/>
      <c r="F10" s="269"/>
      <c r="G10" s="191" t="s">
        <v>349</v>
      </c>
      <c r="H10" s="292" t="s">
        <v>360</v>
      </c>
      <c r="I10" s="127">
        <v>52</v>
      </c>
      <c r="J10" s="186" t="s">
        <v>411</v>
      </c>
      <c r="K10" s="187">
        <v>52</v>
      </c>
      <c r="L10" s="267"/>
      <c r="M10" s="264"/>
      <c r="N10" s="163">
        <v>13</v>
      </c>
      <c r="O10" s="163">
        <v>13</v>
      </c>
      <c r="P10" s="163">
        <v>13</v>
      </c>
      <c r="Q10" s="163">
        <v>13</v>
      </c>
      <c r="R10" s="186" t="s">
        <v>5</v>
      </c>
      <c r="S10" s="186" t="s">
        <v>5</v>
      </c>
      <c r="T10" s="186" t="s">
        <v>178</v>
      </c>
      <c r="U10" s="186" t="s">
        <v>299</v>
      </c>
      <c r="V10" s="127" t="s">
        <v>309</v>
      </c>
      <c r="W10" s="193" t="s">
        <v>406</v>
      </c>
    </row>
    <row r="11" spans="1:23" ht="108" customHeight="1" x14ac:dyDescent="0.35">
      <c r="A11" s="143" t="s">
        <v>320</v>
      </c>
      <c r="B11" s="144">
        <v>6</v>
      </c>
      <c r="C11" s="266"/>
      <c r="D11" s="266"/>
      <c r="E11" s="266"/>
      <c r="F11" s="269"/>
      <c r="G11" s="191" t="s">
        <v>349</v>
      </c>
      <c r="H11" s="292" t="s">
        <v>355</v>
      </c>
      <c r="I11" s="127">
        <v>52</v>
      </c>
      <c r="J11" s="186" t="s">
        <v>283</v>
      </c>
      <c r="K11" s="187">
        <v>52</v>
      </c>
      <c r="L11" s="267"/>
      <c r="M11" s="264"/>
      <c r="N11" s="163">
        <v>13</v>
      </c>
      <c r="O11" s="163">
        <v>13</v>
      </c>
      <c r="P11" s="163">
        <v>13</v>
      </c>
      <c r="Q11" s="163">
        <v>13</v>
      </c>
      <c r="R11" s="186" t="s">
        <v>5</v>
      </c>
      <c r="S11" s="186" t="s">
        <v>5</v>
      </c>
      <c r="T11" s="186" t="s">
        <v>178</v>
      </c>
      <c r="U11" s="186" t="s">
        <v>300</v>
      </c>
      <c r="V11" s="127" t="s">
        <v>309</v>
      </c>
      <c r="W11" s="193" t="s">
        <v>406</v>
      </c>
    </row>
    <row r="12" spans="1:23" ht="93" customHeight="1" x14ac:dyDescent="0.35">
      <c r="A12" s="143" t="s">
        <v>320</v>
      </c>
      <c r="B12" s="144">
        <v>7</v>
      </c>
      <c r="C12" s="266"/>
      <c r="D12" s="266"/>
      <c r="E12" s="266"/>
      <c r="F12" s="269"/>
      <c r="G12" s="191" t="s">
        <v>349</v>
      </c>
      <c r="H12" s="293" t="s">
        <v>386</v>
      </c>
      <c r="I12" s="127" t="s">
        <v>412</v>
      </c>
      <c r="J12" s="227">
        <v>44012</v>
      </c>
      <c r="K12" s="173">
        <v>44285</v>
      </c>
      <c r="L12" s="189" t="s">
        <v>5</v>
      </c>
      <c r="M12" s="186" t="s">
        <v>46</v>
      </c>
      <c r="N12" s="163" t="s">
        <v>5</v>
      </c>
      <c r="O12" s="163" t="s">
        <v>5</v>
      </c>
      <c r="P12" s="164">
        <v>44286</v>
      </c>
      <c r="Q12" s="163" t="s">
        <v>5</v>
      </c>
      <c r="R12" s="186" t="s">
        <v>5</v>
      </c>
      <c r="S12" s="186" t="s">
        <v>5</v>
      </c>
      <c r="T12" s="186" t="s">
        <v>394</v>
      </c>
      <c r="U12" s="186" t="s">
        <v>5</v>
      </c>
      <c r="V12" s="127" t="s">
        <v>309</v>
      </c>
      <c r="W12" s="193" t="s">
        <v>406</v>
      </c>
    </row>
    <row r="13" spans="1:23" ht="93" customHeight="1" x14ac:dyDescent="0.35">
      <c r="A13" s="143" t="s">
        <v>320</v>
      </c>
      <c r="B13" s="144">
        <v>8</v>
      </c>
      <c r="C13" s="266"/>
      <c r="D13" s="266"/>
      <c r="E13" s="266"/>
      <c r="F13" s="270"/>
      <c r="G13" s="191" t="s">
        <v>349</v>
      </c>
      <c r="H13" s="292" t="s">
        <v>393</v>
      </c>
      <c r="I13" s="127" t="s">
        <v>5</v>
      </c>
      <c r="J13" s="186" t="s">
        <v>5</v>
      </c>
      <c r="K13" s="182">
        <v>7100458</v>
      </c>
      <c r="L13" s="189">
        <v>3000000</v>
      </c>
      <c r="M13" s="186" t="s">
        <v>46</v>
      </c>
      <c r="N13" s="183">
        <v>1424194</v>
      </c>
      <c r="O13" s="183">
        <v>2126535</v>
      </c>
      <c r="P13" s="183">
        <v>2126535</v>
      </c>
      <c r="Q13" s="183">
        <v>2126535</v>
      </c>
      <c r="R13" s="186" t="s">
        <v>5</v>
      </c>
      <c r="S13" s="186" t="s">
        <v>5</v>
      </c>
      <c r="T13" s="186" t="s">
        <v>352</v>
      </c>
      <c r="U13" s="186" t="s">
        <v>383</v>
      </c>
      <c r="V13" s="127" t="s">
        <v>309</v>
      </c>
      <c r="W13" s="193" t="s">
        <v>406</v>
      </c>
    </row>
    <row r="14" spans="1:23" s="208" customFormat="1" ht="93" customHeight="1" x14ac:dyDescent="0.35">
      <c r="A14" s="209" t="s">
        <v>323</v>
      </c>
      <c r="B14" s="210"/>
      <c r="C14" s="266"/>
      <c r="D14" s="266"/>
      <c r="E14" s="266"/>
      <c r="F14" s="265" t="s">
        <v>381</v>
      </c>
      <c r="G14" s="211" t="s">
        <v>350</v>
      </c>
      <c r="H14" s="292" t="s">
        <v>387</v>
      </c>
      <c r="I14" s="207">
        <v>6382149</v>
      </c>
      <c r="J14" s="206">
        <v>718309</v>
      </c>
      <c r="K14" s="214">
        <v>44377</v>
      </c>
      <c r="L14" s="215">
        <v>585000</v>
      </c>
      <c r="M14" s="206" t="s">
        <v>46</v>
      </c>
      <c r="N14" s="206" t="s">
        <v>5</v>
      </c>
      <c r="O14" s="206" t="s">
        <v>5</v>
      </c>
      <c r="P14" s="206" t="s">
        <v>5</v>
      </c>
      <c r="Q14" s="214">
        <v>44377</v>
      </c>
      <c r="R14" s="206" t="s">
        <v>5</v>
      </c>
      <c r="S14" s="206" t="s">
        <v>5</v>
      </c>
      <c r="T14" s="206"/>
      <c r="U14" s="206">
        <v>16</v>
      </c>
      <c r="V14" s="207" t="s">
        <v>309</v>
      </c>
      <c r="W14" s="206" t="s">
        <v>402</v>
      </c>
    </row>
    <row r="15" spans="1:23" s="142" customFormat="1" ht="153.75" customHeight="1" x14ac:dyDescent="0.35">
      <c r="A15" s="143" t="s">
        <v>323</v>
      </c>
      <c r="B15" s="144">
        <v>9</v>
      </c>
      <c r="C15" s="266"/>
      <c r="D15" s="266"/>
      <c r="E15" s="266"/>
      <c r="F15" s="266"/>
      <c r="G15" s="191" t="s">
        <v>351</v>
      </c>
      <c r="H15" s="292" t="s">
        <v>389</v>
      </c>
      <c r="I15" s="244" t="s">
        <v>409</v>
      </c>
      <c r="J15" s="245"/>
      <c r="K15" s="173">
        <v>44286</v>
      </c>
      <c r="L15" s="189">
        <v>200000</v>
      </c>
      <c r="M15" s="186" t="s">
        <v>46</v>
      </c>
      <c r="N15" s="163" t="s">
        <v>5</v>
      </c>
      <c r="O15" s="164" t="s">
        <v>5</v>
      </c>
      <c r="P15" s="164">
        <v>44286</v>
      </c>
      <c r="Q15" s="164" t="s">
        <v>5</v>
      </c>
      <c r="R15" s="186" t="s">
        <v>5</v>
      </c>
      <c r="S15" s="186" t="s">
        <v>5</v>
      </c>
      <c r="T15" s="186" t="s">
        <v>362</v>
      </c>
      <c r="U15" s="186">
        <v>3</v>
      </c>
      <c r="V15" s="127" t="s">
        <v>309</v>
      </c>
      <c r="W15" s="193" t="s">
        <v>406</v>
      </c>
    </row>
    <row r="16" spans="1:23" s="142" customFormat="1" ht="199.5" customHeight="1" x14ac:dyDescent="0.35">
      <c r="A16" s="143" t="s">
        <v>323</v>
      </c>
      <c r="B16" s="144">
        <v>10</v>
      </c>
      <c r="C16" s="266"/>
      <c r="D16" s="266"/>
      <c r="E16" s="188"/>
      <c r="F16" s="266"/>
      <c r="G16" s="191" t="s">
        <v>351</v>
      </c>
      <c r="H16" s="292" t="s">
        <v>400</v>
      </c>
      <c r="I16" s="244" t="s">
        <v>409</v>
      </c>
      <c r="J16" s="245"/>
      <c r="K16" s="173">
        <v>44377</v>
      </c>
      <c r="L16" s="189">
        <v>550000</v>
      </c>
      <c r="M16" s="186" t="s">
        <v>46</v>
      </c>
      <c r="N16" s="163" t="s">
        <v>5</v>
      </c>
      <c r="O16" s="163" t="s">
        <v>5</v>
      </c>
      <c r="P16" s="164" t="s">
        <v>5</v>
      </c>
      <c r="Q16" s="164">
        <v>44377</v>
      </c>
      <c r="R16" s="186" t="s">
        <v>5</v>
      </c>
      <c r="S16" s="186" t="s">
        <v>5</v>
      </c>
      <c r="T16" s="186" t="s">
        <v>401</v>
      </c>
      <c r="U16" s="186" t="s">
        <v>370</v>
      </c>
      <c r="V16" s="127" t="s">
        <v>309</v>
      </c>
      <c r="W16" s="196" t="s">
        <v>403</v>
      </c>
    </row>
    <row r="17" spans="1:23" s="142" customFormat="1" ht="153.75" customHeight="1" x14ac:dyDescent="0.35">
      <c r="A17" s="143" t="s">
        <v>323</v>
      </c>
      <c r="B17" s="144">
        <v>11</v>
      </c>
      <c r="C17" s="266"/>
      <c r="D17" s="266"/>
      <c r="E17" s="188"/>
      <c r="F17" s="266"/>
      <c r="G17" s="191" t="s">
        <v>351</v>
      </c>
      <c r="H17" s="292" t="s">
        <v>390</v>
      </c>
      <c r="I17" s="244" t="s">
        <v>409</v>
      </c>
      <c r="J17" s="245"/>
      <c r="K17" s="173">
        <v>44104</v>
      </c>
      <c r="L17" s="189">
        <v>25000</v>
      </c>
      <c r="M17" s="186" t="s">
        <v>46</v>
      </c>
      <c r="N17" s="164">
        <v>44104</v>
      </c>
      <c r="O17" s="163" t="s">
        <v>5</v>
      </c>
      <c r="P17" s="164" t="s">
        <v>5</v>
      </c>
      <c r="Q17" s="164" t="s">
        <v>5</v>
      </c>
      <c r="R17" s="186" t="s">
        <v>5</v>
      </c>
      <c r="S17" s="186" t="s">
        <v>5</v>
      </c>
      <c r="T17" s="186" t="s">
        <v>363</v>
      </c>
      <c r="U17" s="186" t="s">
        <v>371</v>
      </c>
      <c r="V17" s="127" t="s">
        <v>309</v>
      </c>
      <c r="W17" s="193" t="s">
        <v>406</v>
      </c>
    </row>
    <row r="18" spans="1:23" s="142" customFormat="1" ht="153.75" customHeight="1" x14ac:dyDescent="0.35">
      <c r="A18" s="143" t="s">
        <v>382</v>
      </c>
      <c r="B18" s="144">
        <v>12</v>
      </c>
      <c r="C18" s="271"/>
      <c r="D18" s="271"/>
      <c r="E18" s="188"/>
      <c r="F18" s="271"/>
      <c r="G18" s="191" t="s">
        <v>349</v>
      </c>
      <c r="H18" s="292" t="s">
        <v>388</v>
      </c>
      <c r="I18" s="244" t="s">
        <v>409</v>
      </c>
      <c r="J18" s="245"/>
      <c r="K18" s="175">
        <v>4</v>
      </c>
      <c r="L18" s="189">
        <v>15000</v>
      </c>
      <c r="M18" s="186" t="s">
        <v>46</v>
      </c>
      <c r="N18" s="163">
        <v>1</v>
      </c>
      <c r="O18" s="163">
        <v>1</v>
      </c>
      <c r="P18" s="166">
        <v>1</v>
      </c>
      <c r="Q18" s="166">
        <v>1</v>
      </c>
      <c r="R18" s="186" t="s">
        <v>5</v>
      </c>
      <c r="S18" s="186" t="s">
        <v>5</v>
      </c>
      <c r="T18" s="186" t="s">
        <v>363</v>
      </c>
      <c r="U18" s="186" t="s">
        <v>383</v>
      </c>
      <c r="V18" s="127" t="s">
        <v>309</v>
      </c>
      <c r="W18" s="193" t="s">
        <v>406</v>
      </c>
    </row>
    <row r="19" spans="1:23" ht="46.5" customHeight="1" x14ac:dyDescent="0.35">
      <c r="A19" s="248" t="s">
        <v>294</v>
      </c>
      <c r="B19" s="249"/>
      <c r="C19" s="249"/>
      <c r="D19" s="249"/>
      <c r="E19" s="249"/>
      <c r="F19" s="249"/>
      <c r="G19" s="249"/>
      <c r="H19" s="249"/>
      <c r="I19" s="249"/>
      <c r="J19" s="249"/>
      <c r="K19" s="249"/>
      <c r="L19" s="249"/>
      <c r="M19" s="249"/>
      <c r="N19" s="249"/>
      <c r="O19" s="249"/>
      <c r="P19" s="249"/>
      <c r="Q19" s="249"/>
      <c r="R19" s="249"/>
      <c r="S19" s="249"/>
      <c r="T19" s="249"/>
      <c r="U19" s="249"/>
      <c r="V19" s="249"/>
      <c r="W19" s="250"/>
    </row>
    <row r="20" spans="1:23" s="125" customFormat="1" ht="99" customHeight="1" x14ac:dyDescent="0.35">
      <c r="A20" s="184" t="s">
        <v>328</v>
      </c>
      <c r="B20" s="185">
        <v>13</v>
      </c>
      <c r="C20" s="277" t="s">
        <v>105</v>
      </c>
      <c r="D20" s="265" t="s">
        <v>327</v>
      </c>
      <c r="E20" s="265" t="s">
        <v>326</v>
      </c>
      <c r="F20" s="190" t="s">
        <v>329</v>
      </c>
      <c r="G20" s="191" t="s">
        <v>349</v>
      </c>
      <c r="H20" s="292" t="s">
        <v>361</v>
      </c>
      <c r="I20" s="186">
        <v>4</v>
      </c>
      <c r="J20" s="186" t="s">
        <v>283</v>
      </c>
      <c r="K20" s="187">
        <v>2</v>
      </c>
      <c r="L20" s="186" t="s">
        <v>5</v>
      </c>
      <c r="M20" s="186" t="s">
        <v>5</v>
      </c>
      <c r="N20" s="163" t="s">
        <v>5</v>
      </c>
      <c r="O20" s="163" t="s">
        <v>5</v>
      </c>
      <c r="P20" s="163">
        <v>1</v>
      </c>
      <c r="Q20" s="163">
        <v>1</v>
      </c>
      <c r="R20" s="186" t="s">
        <v>5</v>
      </c>
      <c r="S20" s="186" t="s">
        <v>5</v>
      </c>
      <c r="T20" s="186" t="s">
        <v>344</v>
      </c>
      <c r="U20" s="186" t="s">
        <v>5</v>
      </c>
      <c r="V20" s="127" t="s">
        <v>309</v>
      </c>
      <c r="W20" s="193" t="s">
        <v>406</v>
      </c>
    </row>
    <row r="21" spans="1:23" s="208" customFormat="1" ht="149.25" customHeight="1" x14ac:dyDescent="0.35">
      <c r="A21" s="209" t="s">
        <v>324</v>
      </c>
      <c r="B21" s="210"/>
      <c r="C21" s="278"/>
      <c r="D21" s="266"/>
      <c r="E21" s="266"/>
      <c r="F21" s="268" t="s">
        <v>325</v>
      </c>
      <c r="G21" s="211" t="s">
        <v>350</v>
      </c>
      <c r="H21" s="292" t="s">
        <v>379</v>
      </c>
      <c r="I21" s="212">
        <v>0.4</v>
      </c>
      <c r="J21" s="213">
        <v>0.6</v>
      </c>
      <c r="K21" s="216">
        <v>1</v>
      </c>
      <c r="L21" s="216" t="s">
        <v>5</v>
      </c>
      <c r="M21" s="206" t="s">
        <v>5</v>
      </c>
      <c r="N21" s="216">
        <v>0.15</v>
      </c>
      <c r="O21" s="216">
        <v>0.35</v>
      </c>
      <c r="P21" s="216">
        <v>0.65</v>
      </c>
      <c r="Q21" s="216">
        <v>0.65</v>
      </c>
      <c r="R21" s="206" t="s">
        <v>397</v>
      </c>
      <c r="S21" s="206" t="s">
        <v>5</v>
      </c>
      <c r="T21" s="206" t="s">
        <v>288</v>
      </c>
      <c r="U21" s="206" t="s">
        <v>5</v>
      </c>
      <c r="V21" s="207" t="s">
        <v>309</v>
      </c>
      <c r="W21" s="206" t="s">
        <v>397</v>
      </c>
    </row>
    <row r="22" spans="1:23" s="130" customFormat="1" ht="145.5" customHeight="1" x14ac:dyDescent="0.35">
      <c r="A22" s="143" t="s">
        <v>324</v>
      </c>
      <c r="B22" s="144">
        <v>14</v>
      </c>
      <c r="C22" s="278"/>
      <c r="D22" s="266"/>
      <c r="E22" s="266"/>
      <c r="F22" s="270"/>
      <c r="G22" s="191" t="s">
        <v>350</v>
      </c>
      <c r="H22" s="292" t="s">
        <v>378</v>
      </c>
      <c r="I22" s="128">
        <v>0.8</v>
      </c>
      <c r="J22" s="129">
        <v>0.2</v>
      </c>
      <c r="K22" s="174">
        <v>1</v>
      </c>
      <c r="L22" s="186" t="s">
        <v>5</v>
      </c>
      <c r="M22" s="186" t="s">
        <v>5</v>
      </c>
      <c r="N22" s="165">
        <v>0.15</v>
      </c>
      <c r="O22" s="165">
        <v>0.35</v>
      </c>
      <c r="P22" s="165">
        <v>0.65</v>
      </c>
      <c r="Q22" s="165">
        <v>1</v>
      </c>
      <c r="R22" s="186" t="s">
        <v>5</v>
      </c>
      <c r="S22" s="186" t="s">
        <v>5</v>
      </c>
      <c r="T22" s="186" t="s">
        <v>304</v>
      </c>
      <c r="U22" s="186" t="s">
        <v>5</v>
      </c>
      <c r="V22" s="127" t="s">
        <v>309</v>
      </c>
      <c r="W22" s="193" t="s">
        <v>406</v>
      </c>
    </row>
    <row r="23" spans="1:23" s="125" customFormat="1" ht="205.5" customHeight="1" x14ac:dyDescent="0.35">
      <c r="A23" s="143" t="s">
        <v>353</v>
      </c>
      <c r="B23" s="144">
        <v>15</v>
      </c>
      <c r="C23" s="278"/>
      <c r="D23" s="266"/>
      <c r="E23" s="266"/>
      <c r="F23" s="268" t="s">
        <v>330</v>
      </c>
      <c r="G23" s="191" t="s">
        <v>349</v>
      </c>
      <c r="H23" s="292" t="s">
        <v>413</v>
      </c>
      <c r="I23" s="197">
        <v>15</v>
      </c>
      <c r="J23" s="198" t="s">
        <v>283</v>
      </c>
      <c r="K23" s="175">
        <v>30</v>
      </c>
      <c r="L23" s="189">
        <v>1640000</v>
      </c>
      <c r="M23" s="186" t="s">
        <v>46</v>
      </c>
      <c r="N23" s="199" t="s">
        <v>5</v>
      </c>
      <c r="O23" s="166" t="s">
        <v>5</v>
      </c>
      <c r="P23" s="199" t="s">
        <v>5</v>
      </c>
      <c r="Q23" s="166">
        <v>30</v>
      </c>
      <c r="R23" s="129" t="s">
        <v>5</v>
      </c>
      <c r="S23" s="129" t="s">
        <v>5</v>
      </c>
      <c r="T23" s="186" t="s">
        <v>345</v>
      </c>
      <c r="U23" s="186" t="s">
        <v>5</v>
      </c>
      <c r="V23" s="127" t="s">
        <v>309</v>
      </c>
      <c r="W23" s="200" t="s">
        <v>396</v>
      </c>
    </row>
    <row r="24" spans="1:23" s="125" customFormat="1" ht="205.5" customHeight="1" x14ac:dyDescent="0.35">
      <c r="A24" s="143" t="s">
        <v>353</v>
      </c>
      <c r="B24" s="144">
        <v>16</v>
      </c>
      <c r="C24" s="278"/>
      <c r="D24" s="266"/>
      <c r="E24" s="266"/>
      <c r="F24" s="269"/>
      <c r="G24" s="205" t="s">
        <v>349</v>
      </c>
      <c r="H24" s="292" t="s">
        <v>407</v>
      </c>
      <c r="I24" s="246" t="s">
        <v>409</v>
      </c>
      <c r="J24" s="247"/>
      <c r="K24" s="173">
        <v>44377</v>
      </c>
      <c r="L24" s="204"/>
      <c r="M24" s="203"/>
      <c r="N24" s="199" t="s">
        <v>5</v>
      </c>
      <c r="O24" s="166" t="s">
        <v>5</v>
      </c>
      <c r="P24" s="166" t="s">
        <v>5</v>
      </c>
      <c r="Q24" s="219" t="s">
        <v>408</v>
      </c>
      <c r="R24" s="129" t="s">
        <v>5</v>
      </c>
      <c r="S24" s="129" t="s">
        <v>5</v>
      </c>
      <c r="T24" s="203" t="s">
        <v>345</v>
      </c>
      <c r="U24" s="203" t="s">
        <v>5</v>
      </c>
      <c r="V24" s="127" t="s">
        <v>309</v>
      </c>
      <c r="W24" s="200" t="s">
        <v>409</v>
      </c>
    </row>
    <row r="25" spans="1:23" s="208" customFormat="1" ht="205.5" customHeight="1" x14ac:dyDescent="0.35">
      <c r="A25" s="209" t="s">
        <v>353</v>
      </c>
      <c r="B25" s="210"/>
      <c r="C25" s="278"/>
      <c r="D25" s="266"/>
      <c r="E25" s="266"/>
      <c r="F25" s="269"/>
      <c r="G25" s="211" t="s">
        <v>351</v>
      </c>
      <c r="H25" s="292" t="s">
        <v>380</v>
      </c>
      <c r="I25" s="212" t="s">
        <v>283</v>
      </c>
      <c r="J25" s="213" t="s">
        <v>283</v>
      </c>
      <c r="K25" s="214">
        <v>44196</v>
      </c>
      <c r="L25" s="215">
        <v>212000</v>
      </c>
      <c r="M25" s="206" t="s">
        <v>46</v>
      </c>
      <c r="N25" s="216" t="s">
        <v>5</v>
      </c>
      <c r="O25" s="214" t="s">
        <v>5</v>
      </c>
      <c r="P25" s="214" t="s">
        <v>5</v>
      </c>
      <c r="Q25" s="217">
        <v>44348</v>
      </c>
      <c r="R25" s="206" t="s">
        <v>5</v>
      </c>
      <c r="S25" s="206" t="s">
        <v>5</v>
      </c>
      <c r="T25" s="206" t="s">
        <v>303</v>
      </c>
      <c r="U25" s="206" t="s">
        <v>5</v>
      </c>
      <c r="V25" s="207" t="s">
        <v>309</v>
      </c>
      <c r="W25" s="206" t="s">
        <v>399</v>
      </c>
    </row>
    <row r="26" spans="1:23" s="125" customFormat="1" ht="205.5" customHeight="1" x14ac:dyDescent="0.35">
      <c r="A26" s="143" t="s">
        <v>353</v>
      </c>
      <c r="B26" s="144">
        <v>17</v>
      </c>
      <c r="C26" s="278"/>
      <c r="D26" s="266"/>
      <c r="E26" s="266"/>
      <c r="F26" s="269"/>
      <c r="G26" s="191" t="s">
        <v>349</v>
      </c>
      <c r="H26" s="292" t="s">
        <v>414</v>
      </c>
      <c r="I26" s="197">
        <v>25</v>
      </c>
      <c r="J26" s="198" t="s">
        <v>283</v>
      </c>
      <c r="K26" s="175">
        <v>50</v>
      </c>
      <c r="L26" s="189">
        <v>500000</v>
      </c>
      <c r="M26" s="186" t="s">
        <v>46</v>
      </c>
      <c r="N26" s="166" t="s">
        <v>5</v>
      </c>
      <c r="O26" s="201" t="s">
        <v>5</v>
      </c>
      <c r="P26" s="202">
        <v>25</v>
      </c>
      <c r="Q26" s="166">
        <v>25</v>
      </c>
      <c r="R26" s="186" t="s">
        <v>5</v>
      </c>
      <c r="S26" s="186" t="s">
        <v>5</v>
      </c>
      <c r="T26" s="186" t="s">
        <v>303</v>
      </c>
      <c r="U26" s="186" t="s">
        <v>5</v>
      </c>
      <c r="V26" s="127" t="s">
        <v>309</v>
      </c>
      <c r="W26" s="186" t="s">
        <v>395</v>
      </c>
    </row>
    <row r="27" spans="1:23" ht="56.25" customHeight="1" x14ac:dyDescent="0.35">
      <c r="A27" s="248" t="s">
        <v>307</v>
      </c>
      <c r="B27" s="249"/>
      <c r="C27" s="249"/>
      <c r="D27" s="249"/>
      <c r="E27" s="249"/>
      <c r="F27" s="249"/>
      <c r="G27" s="249"/>
      <c r="H27" s="249"/>
      <c r="I27" s="249"/>
      <c r="J27" s="249"/>
      <c r="K27" s="249"/>
      <c r="L27" s="249"/>
      <c r="M27" s="249"/>
      <c r="N27" s="249"/>
      <c r="O27" s="249"/>
      <c r="P27" s="249"/>
      <c r="Q27" s="249"/>
      <c r="R27" s="249"/>
      <c r="S27" s="249"/>
      <c r="T27" s="249"/>
      <c r="U27" s="249"/>
      <c r="V27" s="249"/>
      <c r="W27" s="250"/>
    </row>
    <row r="28" spans="1:23" s="125" customFormat="1" ht="98.25" customHeight="1" x14ac:dyDescent="0.35">
      <c r="A28" s="184" t="s">
        <v>10</v>
      </c>
      <c r="B28" s="185">
        <v>18</v>
      </c>
      <c r="C28" s="285" t="s">
        <v>55</v>
      </c>
      <c r="D28" s="265" t="s">
        <v>311</v>
      </c>
      <c r="E28" s="265" t="s">
        <v>76</v>
      </c>
      <c r="F28" s="268" t="s">
        <v>335</v>
      </c>
      <c r="G28" s="191" t="s">
        <v>349</v>
      </c>
      <c r="H28" s="292" t="s">
        <v>377</v>
      </c>
      <c r="I28" s="186">
        <v>12</v>
      </c>
      <c r="J28" s="186" t="s">
        <v>283</v>
      </c>
      <c r="K28" s="187">
        <v>15</v>
      </c>
      <c r="L28" s="186" t="s">
        <v>5</v>
      </c>
      <c r="M28" s="186" t="s">
        <v>5</v>
      </c>
      <c r="N28" s="163">
        <v>3</v>
      </c>
      <c r="O28" s="163">
        <v>4</v>
      </c>
      <c r="P28" s="163">
        <v>4</v>
      </c>
      <c r="Q28" s="163">
        <v>4</v>
      </c>
      <c r="R28" s="131" t="s">
        <v>5</v>
      </c>
      <c r="S28" s="186" t="s">
        <v>5</v>
      </c>
      <c r="T28" s="186" t="s">
        <v>346</v>
      </c>
      <c r="U28" s="186" t="s">
        <v>5</v>
      </c>
      <c r="V28" s="127" t="s">
        <v>309</v>
      </c>
      <c r="W28" s="193" t="s">
        <v>406</v>
      </c>
    </row>
    <row r="29" spans="1:23" s="125" customFormat="1" ht="89.25" customHeight="1" x14ac:dyDescent="0.35">
      <c r="A29" s="184" t="s">
        <v>10</v>
      </c>
      <c r="B29" s="185">
        <v>19</v>
      </c>
      <c r="C29" s="286"/>
      <c r="D29" s="266"/>
      <c r="E29" s="266"/>
      <c r="F29" s="269"/>
      <c r="G29" s="191" t="s">
        <v>349</v>
      </c>
      <c r="H29" s="292" t="s">
        <v>364</v>
      </c>
      <c r="I29" s="186">
        <v>1</v>
      </c>
      <c r="J29" s="186">
        <v>1</v>
      </c>
      <c r="K29" s="187">
        <v>2</v>
      </c>
      <c r="L29" s="186">
        <v>30000</v>
      </c>
      <c r="M29" s="186" t="s">
        <v>46</v>
      </c>
      <c r="N29" s="163" t="s">
        <v>5</v>
      </c>
      <c r="O29" s="163">
        <v>1</v>
      </c>
      <c r="P29" s="163" t="s">
        <v>5</v>
      </c>
      <c r="Q29" s="163">
        <v>1</v>
      </c>
      <c r="R29" s="186" t="s">
        <v>5</v>
      </c>
      <c r="S29" s="186" t="s">
        <v>5</v>
      </c>
      <c r="T29" s="186" t="s">
        <v>347</v>
      </c>
      <c r="U29" s="186" t="s">
        <v>5</v>
      </c>
      <c r="V29" s="127" t="s">
        <v>309</v>
      </c>
      <c r="W29" s="193" t="s">
        <v>406</v>
      </c>
    </row>
    <row r="30" spans="1:23" ht="180" customHeight="1" x14ac:dyDescent="0.35">
      <c r="A30" s="143" t="s">
        <v>9</v>
      </c>
      <c r="B30" s="144">
        <v>20</v>
      </c>
      <c r="C30" s="286"/>
      <c r="D30" s="266"/>
      <c r="E30" s="282" t="s">
        <v>332</v>
      </c>
      <c r="F30" s="287" t="s">
        <v>331</v>
      </c>
      <c r="G30" s="191" t="s">
        <v>349</v>
      </c>
      <c r="H30" s="292" t="s">
        <v>376</v>
      </c>
      <c r="I30" s="186">
        <v>8</v>
      </c>
      <c r="J30" s="186">
        <v>2</v>
      </c>
      <c r="K30" s="187">
        <v>10</v>
      </c>
      <c r="L30" s="186" t="s">
        <v>5</v>
      </c>
      <c r="M30" s="186" t="s">
        <v>5</v>
      </c>
      <c r="N30" s="163">
        <v>3</v>
      </c>
      <c r="O30" s="163">
        <v>2</v>
      </c>
      <c r="P30" s="163">
        <v>2</v>
      </c>
      <c r="Q30" s="163">
        <v>3</v>
      </c>
      <c r="R30" s="131" t="s">
        <v>5</v>
      </c>
      <c r="S30" s="186" t="s">
        <v>5</v>
      </c>
      <c r="T30" s="186" t="s">
        <v>306</v>
      </c>
      <c r="U30" s="186" t="s">
        <v>5</v>
      </c>
      <c r="V30" s="127" t="s">
        <v>309</v>
      </c>
      <c r="W30" s="193" t="s">
        <v>406</v>
      </c>
    </row>
    <row r="31" spans="1:23" s="305" customFormat="1" ht="98.25" customHeight="1" x14ac:dyDescent="0.35">
      <c r="A31" s="298" t="s">
        <v>9</v>
      </c>
      <c r="B31" s="299"/>
      <c r="C31" s="286"/>
      <c r="D31" s="266"/>
      <c r="E31" s="282"/>
      <c r="F31" s="287"/>
      <c r="G31" s="300" t="s">
        <v>349</v>
      </c>
      <c r="H31" s="301" t="s">
        <v>375</v>
      </c>
      <c r="I31" s="302">
        <v>3</v>
      </c>
      <c r="J31" s="302">
        <v>1</v>
      </c>
      <c r="K31" s="302">
        <v>4</v>
      </c>
      <c r="L31" s="302" t="s">
        <v>5</v>
      </c>
      <c r="M31" s="302" t="s">
        <v>5</v>
      </c>
      <c r="N31" s="302">
        <v>1</v>
      </c>
      <c r="O31" s="302">
        <v>1</v>
      </c>
      <c r="P31" s="302">
        <v>1</v>
      </c>
      <c r="Q31" s="302">
        <v>1</v>
      </c>
      <c r="R31" s="303" t="s">
        <v>5</v>
      </c>
      <c r="S31" s="302" t="s">
        <v>5</v>
      </c>
      <c r="T31" s="302" t="s">
        <v>310</v>
      </c>
      <c r="U31" s="302" t="s">
        <v>5</v>
      </c>
      <c r="V31" s="304" t="s">
        <v>309</v>
      </c>
      <c r="W31" s="303" t="s">
        <v>406</v>
      </c>
    </row>
    <row r="32" spans="1:23" s="134" customFormat="1" ht="181.5" customHeight="1" x14ac:dyDescent="0.35">
      <c r="A32" s="143" t="s">
        <v>13</v>
      </c>
      <c r="B32" s="144">
        <v>21</v>
      </c>
      <c r="C32" s="286"/>
      <c r="D32" s="266"/>
      <c r="E32" s="282" t="s">
        <v>333</v>
      </c>
      <c r="F32" s="287" t="s">
        <v>334</v>
      </c>
      <c r="G32" s="191" t="s">
        <v>349</v>
      </c>
      <c r="H32" s="294" t="s">
        <v>405</v>
      </c>
      <c r="I32" s="127">
        <v>0</v>
      </c>
      <c r="J32" s="186">
        <v>3</v>
      </c>
      <c r="K32" s="187">
        <v>3</v>
      </c>
      <c r="L32" s="133" t="s">
        <v>5</v>
      </c>
      <c r="M32" s="186" t="s">
        <v>5</v>
      </c>
      <c r="N32" s="163" t="s">
        <v>5</v>
      </c>
      <c r="O32" s="163">
        <v>1</v>
      </c>
      <c r="P32" s="163">
        <v>1</v>
      </c>
      <c r="Q32" s="163">
        <v>1</v>
      </c>
      <c r="R32" s="131" t="s">
        <v>5</v>
      </c>
      <c r="S32" s="131" t="s">
        <v>5</v>
      </c>
      <c r="T32" s="186" t="s">
        <v>310</v>
      </c>
      <c r="U32" s="186" t="s">
        <v>5</v>
      </c>
      <c r="V32" s="127" t="s">
        <v>309</v>
      </c>
      <c r="W32" s="131" t="s">
        <v>398</v>
      </c>
    </row>
    <row r="33" spans="1:23" s="134" customFormat="1" ht="93.75" customHeight="1" x14ac:dyDescent="0.35">
      <c r="A33" s="143" t="s">
        <v>13</v>
      </c>
      <c r="B33" s="144">
        <v>22</v>
      </c>
      <c r="C33" s="286"/>
      <c r="D33" s="271"/>
      <c r="E33" s="282"/>
      <c r="F33" s="287"/>
      <c r="G33" s="191" t="s">
        <v>349</v>
      </c>
      <c r="H33" s="294" t="s">
        <v>374</v>
      </c>
      <c r="I33" s="127">
        <v>0</v>
      </c>
      <c r="J33" s="220">
        <v>3</v>
      </c>
      <c r="K33" s="187">
        <v>3</v>
      </c>
      <c r="L33" s="133" t="s">
        <v>5</v>
      </c>
      <c r="M33" s="186" t="s">
        <v>5</v>
      </c>
      <c r="N33" s="163" t="s">
        <v>5</v>
      </c>
      <c r="O33" s="163">
        <v>1</v>
      </c>
      <c r="P33" s="163">
        <v>1</v>
      </c>
      <c r="Q33" s="163">
        <v>1</v>
      </c>
      <c r="R33" s="131" t="s">
        <v>5</v>
      </c>
      <c r="S33" s="131" t="s">
        <v>5</v>
      </c>
      <c r="T33" s="186" t="s">
        <v>310</v>
      </c>
      <c r="U33" s="186" t="s">
        <v>5</v>
      </c>
      <c r="V33" s="127" t="s">
        <v>309</v>
      </c>
      <c r="W33" s="193" t="s">
        <v>406</v>
      </c>
    </row>
    <row r="34" spans="1:23" ht="36.75" customHeight="1" x14ac:dyDescent="0.35">
      <c r="A34" s="248" t="s">
        <v>3</v>
      </c>
      <c r="B34" s="249"/>
      <c r="C34" s="249"/>
      <c r="D34" s="249"/>
      <c r="E34" s="249"/>
      <c r="F34" s="249"/>
      <c r="G34" s="249"/>
      <c r="H34" s="249"/>
      <c r="I34" s="249"/>
      <c r="J34" s="249"/>
      <c r="K34" s="249"/>
      <c r="L34" s="249"/>
      <c r="M34" s="249"/>
      <c r="N34" s="249"/>
      <c r="O34" s="249"/>
      <c r="P34" s="249"/>
      <c r="Q34" s="249"/>
      <c r="R34" s="249"/>
      <c r="S34" s="249"/>
      <c r="T34" s="249"/>
      <c r="U34" s="249"/>
      <c r="V34" s="249"/>
      <c r="W34" s="250"/>
    </row>
    <row r="35" spans="1:23" s="142" customFormat="1" ht="111" customHeight="1" x14ac:dyDescent="0.35">
      <c r="A35" s="184" t="s">
        <v>336</v>
      </c>
      <c r="B35" s="185">
        <v>23</v>
      </c>
      <c r="C35" s="278" t="s">
        <v>384</v>
      </c>
      <c r="D35" s="283" t="s">
        <v>385</v>
      </c>
      <c r="E35" s="282" t="s">
        <v>316</v>
      </c>
      <c r="F35" s="192" t="s">
        <v>338</v>
      </c>
      <c r="G35" s="191" t="s">
        <v>349</v>
      </c>
      <c r="H35" s="292" t="s">
        <v>373</v>
      </c>
      <c r="I35" s="186">
        <v>250</v>
      </c>
      <c r="J35" s="186" t="s">
        <v>283</v>
      </c>
      <c r="K35" s="187">
        <v>250</v>
      </c>
      <c r="L35" s="186" t="s">
        <v>16</v>
      </c>
      <c r="M35" s="189" t="s">
        <v>391</v>
      </c>
      <c r="N35" s="163">
        <v>250</v>
      </c>
      <c r="O35" s="163" t="s">
        <v>5</v>
      </c>
      <c r="P35" s="163" t="s">
        <v>5</v>
      </c>
      <c r="Q35" s="163" t="s">
        <v>5</v>
      </c>
      <c r="R35" s="186" t="s">
        <v>5</v>
      </c>
      <c r="S35" s="186" t="s">
        <v>5</v>
      </c>
      <c r="T35" s="186" t="s">
        <v>290</v>
      </c>
      <c r="U35" s="186" t="s">
        <v>5</v>
      </c>
      <c r="V35" s="127" t="s">
        <v>309</v>
      </c>
      <c r="W35" s="193" t="s">
        <v>406</v>
      </c>
    </row>
    <row r="36" spans="1:23" s="208" customFormat="1" ht="191.25" customHeight="1" x14ac:dyDescent="0.35">
      <c r="A36" s="222" t="s">
        <v>337</v>
      </c>
      <c r="B36" s="223">
        <v>24</v>
      </c>
      <c r="C36" s="281"/>
      <c r="D36" s="284"/>
      <c r="E36" s="282"/>
      <c r="F36" s="224" t="s">
        <v>339</v>
      </c>
      <c r="G36" s="225" t="s">
        <v>349</v>
      </c>
      <c r="H36" s="292" t="s">
        <v>372</v>
      </c>
      <c r="I36" s="218">
        <v>1</v>
      </c>
      <c r="J36" s="218">
        <v>3</v>
      </c>
      <c r="K36" s="221">
        <v>2</v>
      </c>
      <c r="L36" s="218" t="s">
        <v>16</v>
      </c>
      <c r="M36" s="218" t="s">
        <v>5</v>
      </c>
      <c r="N36" s="163" t="s">
        <v>5</v>
      </c>
      <c r="O36" s="163" t="s">
        <v>5</v>
      </c>
      <c r="P36" s="226">
        <v>1</v>
      </c>
      <c r="Q36" s="226">
        <v>1</v>
      </c>
      <c r="R36" s="218" t="s">
        <v>5</v>
      </c>
      <c r="S36" s="218" t="s">
        <v>5</v>
      </c>
      <c r="T36" s="218" t="s">
        <v>305</v>
      </c>
      <c r="U36" s="218" t="s">
        <v>126</v>
      </c>
      <c r="V36" s="127" t="s">
        <v>309</v>
      </c>
      <c r="W36" s="196" t="s">
        <v>410</v>
      </c>
    </row>
    <row r="37" spans="1:23" ht="57.75" customHeight="1" x14ac:dyDescent="0.35">
      <c r="A37" s="251" t="s">
        <v>312</v>
      </c>
      <c r="B37" s="252"/>
      <c r="C37" s="252"/>
      <c r="D37" s="252"/>
      <c r="E37" s="252"/>
      <c r="F37" s="252"/>
      <c r="G37" s="252"/>
      <c r="H37" s="252"/>
      <c r="I37" s="252"/>
      <c r="J37" s="252"/>
      <c r="K37" s="252"/>
      <c r="L37" s="252"/>
      <c r="M37" s="252"/>
      <c r="N37" s="252"/>
      <c r="O37" s="252"/>
      <c r="P37" s="252"/>
      <c r="Q37" s="252"/>
      <c r="R37" s="252"/>
      <c r="S37" s="252"/>
      <c r="T37" s="252"/>
      <c r="U37" s="252"/>
      <c r="V37" s="252"/>
      <c r="W37" s="253"/>
    </row>
    <row r="38" spans="1:23" ht="117.75" customHeight="1" x14ac:dyDescent="0.35">
      <c r="A38" s="143" t="s">
        <v>340</v>
      </c>
      <c r="B38" s="144">
        <v>25</v>
      </c>
      <c r="C38" s="279" t="s">
        <v>98</v>
      </c>
      <c r="D38" s="265" t="s">
        <v>302</v>
      </c>
      <c r="E38" s="265" t="s">
        <v>301</v>
      </c>
      <c r="F38" s="192" t="s">
        <v>318</v>
      </c>
      <c r="G38" s="191" t="s">
        <v>351</v>
      </c>
      <c r="H38" s="292" t="s">
        <v>367</v>
      </c>
      <c r="I38" s="135" t="s">
        <v>412</v>
      </c>
      <c r="J38" s="135">
        <v>44012</v>
      </c>
      <c r="K38" s="176">
        <v>44377</v>
      </c>
      <c r="L38" s="186" t="s">
        <v>5</v>
      </c>
      <c r="M38" s="186" t="s">
        <v>5</v>
      </c>
      <c r="N38" s="163" t="s">
        <v>5</v>
      </c>
      <c r="O38" s="163" t="s">
        <v>5</v>
      </c>
      <c r="P38" s="163" t="s">
        <v>5</v>
      </c>
      <c r="Q38" s="164">
        <v>44377</v>
      </c>
      <c r="R38" s="186" t="s">
        <v>5</v>
      </c>
      <c r="S38" s="186" t="s">
        <v>5</v>
      </c>
      <c r="T38" s="186" t="s">
        <v>289</v>
      </c>
      <c r="U38" s="186" t="s">
        <v>100</v>
      </c>
      <c r="V38" s="127" t="s">
        <v>309</v>
      </c>
      <c r="W38" s="193" t="s">
        <v>406</v>
      </c>
    </row>
    <row r="39" spans="1:23" ht="83.25" customHeight="1" x14ac:dyDescent="0.35">
      <c r="A39" s="143" t="s">
        <v>343</v>
      </c>
      <c r="B39" s="144">
        <v>26</v>
      </c>
      <c r="C39" s="280"/>
      <c r="D39" s="266"/>
      <c r="E39" s="266"/>
      <c r="F39" s="268" t="s">
        <v>317</v>
      </c>
      <c r="G39" s="191" t="s">
        <v>349</v>
      </c>
      <c r="H39" s="292" t="s">
        <v>365</v>
      </c>
      <c r="I39" s="127">
        <v>24</v>
      </c>
      <c r="J39" s="127" t="s">
        <v>283</v>
      </c>
      <c r="K39" s="177">
        <v>24</v>
      </c>
      <c r="L39" s="186" t="s">
        <v>5</v>
      </c>
      <c r="M39" s="186" t="s">
        <v>5</v>
      </c>
      <c r="N39" s="167">
        <v>6</v>
      </c>
      <c r="O39" s="167">
        <v>6</v>
      </c>
      <c r="P39" s="167">
        <v>6</v>
      </c>
      <c r="Q39" s="167">
        <v>6</v>
      </c>
      <c r="R39" s="186" t="s">
        <v>5</v>
      </c>
      <c r="S39" s="127" t="s">
        <v>5</v>
      </c>
      <c r="T39" s="186" t="s">
        <v>116</v>
      </c>
      <c r="U39" s="127" t="s">
        <v>5</v>
      </c>
      <c r="V39" s="127" t="s">
        <v>309</v>
      </c>
      <c r="W39" s="193" t="s">
        <v>406</v>
      </c>
    </row>
    <row r="40" spans="1:23" ht="90" customHeight="1" x14ac:dyDescent="0.35">
      <c r="A40" s="143" t="s">
        <v>343</v>
      </c>
      <c r="B40" s="144">
        <v>27</v>
      </c>
      <c r="C40" s="280"/>
      <c r="D40" s="266"/>
      <c r="E40" s="266"/>
      <c r="F40" s="269"/>
      <c r="G40" s="191" t="s">
        <v>351</v>
      </c>
      <c r="H40" s="292" t="s">
        <v>392</v>
      </c>
      <c r="I40" s="135">
        <v>43817</v>
      </c>
      <c r="J40" s="127" t="s">
        <v>16</v>
      </c>
      <c r="K40" s="176">
        <v>44074</v>
      </c>
      <c r="L40" s="186" t="s">
        <v>5</v>
      </c>
      <c r="M40" s="186" t="s">
        <v>5</v>
      </c>
      <c r="N40" s="168">
        <v>44074</v>
      </c>
      <c r="O40" s="168" t="s">
        <v>5</v>
      </c>
      <c r="P40" s="167" t="s">
        <v>5</v>
      </c>
      <c r="Q40" s="168" t="s">
        <v>5</v>
      </c>
      <c r="R40" s="127" t="s">
        <v>5</v>
      </c>
      <c r="S40" s="127" t="s">
        <v>5</v>
      </c>
      <c r="T40" s="186" t="s">
        <v>120</v>
      </c>
      <c r="U40" s="127" t="s">
        <v>5</v>
      </c>
      <c r="V40" s="127" t="s">
        <v>309</v>
      </c>
      <c r="W40" s="193" t="s">
        <v>406</v>
      </c>
    </row>
    <row r="41" spans="1:23" s="136" customFormat="1" ht="60" customHeight="1" x14ac:dyDescent="0.25">
      <c r="A41" s="254" t="s">
        <v>341</v>
      </c>
      <c r="B41" s="255"/>
      <c r="C41" s="255"/>
      <c r="D41" s="255"/>
      <c r="E41" s="255"/>
      <c r="F41" s="255"/>
      <c r="G41" s="255"/>
      <c r="H41" s="255"/>
      <c r="I41" s="255"/>
      <c r="J41" s="255"/>
      <c r="K41" s="255"/>
      <c r="L41" s="255"/>
      <c r="M41" s="255"/>
      <c r="N41" s="255"/>
      <c r="O41" s="255"/>
      <c r="P41" s="255"/>
      <c r="Q41" s="255"/>
      <c r="R41" s="255"/>
      <c r="S41" s="255"/>
      <c r="T41" s="255"/>
      <c r="U41" s="255"/>
      <c r="V41" s="255"/>
      <c r="W41" s="256"/>
    </row>
    <row r="42" spans="1:23" s="137" customFormat="1" ht="133.5" customHeight="1" x14ac:dyDescent="0.25">
      <c r="A42" s="145" t="s">
        <v>319</v>
      </c>
      <c r="B42" s="146">
        <v>28</v>
      </c>
      <c r="C42" s="147" t="s">
        <v>295</v>
      </c>
      <c r="D42" s="148" t="s">
        <v>296</v>
      </c>
      <c r="E42" s="148" t="s">
        <v>297</v>
      </c>
      <c r="F42" s="149" t="s">
        <v>342</v>
      </c>
      <c r="G42" s="148" t="s">
        <v>351</v>
      </c>
      <c r="H42" s="294" t="s">
        <v>366</v>
      </c>
      <c r="I42" s="127" t="s">
        <v>412</v>
      </c>
      <c r="J42" s="227">
        <v>44012</v>
      </c>
      <c r="K42" s="178">
        <v>44377</v>
      </c>
      <c r="L42" s="132" t="s">
        <v>5</v>
      </c>
      <c r="M42" s="132" t="s">
        <v>5</v>
      </c>
      <c r="N42" s="169" t="s">
        <v>5</v>
      </c>
      <c r="O42" s="169" t="s">
        <v>5</v>
      </c>
      <c r="P42" s="169" t="s">
        <v>5</v>
      </c>
      <c r="Q42" s="170">
        <v>44377</v>
      </c>
      <c r="R42" s="132" t="s">
        <v>5</v>
      </c>
      <c r="S42" s="132" t="s">
        <v>5</v>
      </c>
      <c r="T42" s="131" t="s">
        <v>308</v>
      </c>
      <c r="U42" s="132" t="s">
        <v>5</v>
      </c>
      <c r="V42" s="127" t="s">
        <v>309</v>
      </c>
      <c r="W42" s="193" t="s">
        <v>406</v>
      </c>
    </row>
    <row r="43" spans="1:23" s="130" customFormat="1" x14ac:dyDescent="0.35">
      <c r="A43" s="150"/>
      <c r="B43" s="151"/>
      <c r="C43" s="150"/>
      <c r="D43" s="150"/>
      <c r="E43" s="150"/>
      <c r="F43" s="150"/>
      <c r="G43" s="151"/>
      <c r="H43" s="295"/>
      <c r="I43" s="138"/>
      <c r="J43" s="138"/>
      <c r="K43" s="179"/>
      <c r="L43" s="138"/>
      <c r="M43" s="138"/>
      <c r="N43" s="171"/>
      <c r="O43" s="171"/>
      <c r="P43" s="171"/>
      <c r="Q43" s="171"/>
      <c r="R43" s="139"/>
      <c r="S43" s="139"/>
      <c r="T43" s="139"/>
      <c r="U43" s="139"/>
      <c r="V43" s="138"/>
      <c r="W43" s="195"/>
    </row>
    <row r="44" spans="1:23" s="130" customFormat="1" x14ac:dyDescent="0.35">
      <c r="A44" s="150"/>
      <c r="B44" s="151"/>
      <c r="C44" s="150"/>
      <c r="D44" s="150"/>
      <c r="E44" s="150"/>
      <c r="F44" s="150"/>
      <c r="G44" s="151"/>
      <c r="H44" s="295"/>
      <c r="I44" s="138"/>
      <c r="J44" s="138"/>
      <c r="K44" s="179"/>
      <c r="L44" s="138"/>
      <c r="M44" s="138"/>
      <c r="N44" s="171"/>
      <c r="O44" s="171"/>
      <c r="P44" s="171"/>
      <c r="Q44" s="171"/>
      <c r="R44" s="139"/>
      <c r="S44" s="139"/>
      <c r="T44" s="139"/>
      <c r="U44" s="139"/>
      <c r="V44" s="138"/>
      <c r="W44" s="195"/>
    </row>
    <row r="45" spans="1:23" x14ac:dyDescent="0.35">
      <c r="A45" s="152"/>
      <c r="B45" s="153"/>
      <c r="C45" s="150"/>
      <c r="D45" s="150"/>
      <c r="E45" s="150"/>
      <c r="F45" s="150"/>
      <c r="H45" s="295"/>
      <c r="I45" s="138"/>
      <c r="J45" s="138"/>
      <c r="K45" s="179"/>
      <c r="L45" s="138"/>
      <c r="M45" s="138"/>
      <c r="N45" s="171"/>
      <c r="O45" s="171"/>
      <c r="P45" s="171"/>
      <c r="Q45" s="171"/>
      <c r="R45" s="139"/>
      <c r="S45" s="139"/>
      <c r="T45" s="139"/>
      <c r="U45" s="139"/>
      <c r="V45" s="138"/>
      <c r="W45" s="195"/>
    </row>
    <row r="46" spans="1:23" x14ac:dyDescent="0.35">
      <c r="A46" s="154"/>
      <c r="B46" s="153"/>
      <c r="C46" s="155"/>
      <c r="D46" s="156"/>
      <c r="E46" s="150"/>
      <c r="F46" s="150"/>
      <c r="H46" s="295"/>
      <c r="I46" s="138"/>
      <c r="J46" s="138"/>
      <c r="K46" s="179"/>
      <c r="L46" s="138"/>
      <c r="M46" s="138"/>
      <c r="N46" s="171"/>
      <c r="O46" s="171"/>
      <c r="P46" s="171"/>
      <c r="Q46" s="171"/>
      <c r="R46" s="139"/>
      <c r="S46" s="139"/>
      <c r="T46" s="139"/>
      <c r="U46" s="139"/>
      <c r="V46" s="138"/>
      <c r="W46" s="195"/>
    </row>
    <row r="47" spans="1:23" x14ac:dyDescent="0.35">
      <c r="A47" s="152"/>
      <c r="B47" s="153"/>
      <c r="C47" s="150"/>
      <c r="D47" s="150"/>
      <c r="E47" s="150"/>
      <c r="F47" s="150"/>
      <c r="H47" s="295"/>
      <c r="I47" s="138"/>
      <c r="J47" s="138"/>
      <c r="K47" s="179"/>
      <c r="L47" s="138"/>
      <c r="M47" s="138"/>
      <c r="N47" s="171"/>
      <c r="O47" s="171"/>
      <c r="P47" s="171"/>
      <c r="Q47" s="171"/>
      <c r="R47" s="139"/>
      <c r="S47" s="139"/>
      <c r="T47" s="139"/>
      <c r="U47" s="139"/>
      <c r="V47" s="138"/>
      <c r="W47" s="195"/>
    </row>
    <row r="48" spans="1:23" x14ac:dyDescent="0.35">
      <c r="A48" s="150"/>
      <c r="C48" s="150"/>
      <c r="D48" s="150"/>
      <c r="E48" s="150"/>
      <c r="F48" s="150"/>
      <c r="H48" s="295"/>
      <c r="I48" s="138"/>
      <c r="J48" s="138"/>
      <c r="K48" s="179"/>
      <c r="L48" s="138"/>
      <c r="M48" s="138"/>
      <c r="N48" s="171"/>
      <c r="O48" s="171"/>
      <c r="P48" s="171"/>
      <c r="Q48" s="171"/>
      <c r="R48" s="139"/>
      <c r="S48" s="139"/>
      <c r="T48" s="139"/>
      <c r="U48" s="139"/>
      <c r="V48" s="138"/>
      <c r="W48" s="195"/>
    </row>
    <row r="49" spans="1:22" x14ac:dyDescent="0.35">
      <c r="A49" s="157"/>
      <c r="C49" s="158"/>
      <c r="D49" s="159"/>
      <c r="E49" s="159"/>
      <c r="F49" s="157"/>
      <c r="H49" s="296"/>
      <c r="I49" s="140"/>
      <c r="J49" s="140"/>
      <c r="O49" s="172"/>
      <c r="P49" s="172"/>
      <c r="Q49" s="172"/>
      <c r="R49" s="141"/>
      <c r="S49" s="141"/>
      <c r="T49" s="141"/>
      <c r="U49" s="141"/>
      <c r="V49" s="140"/>
    </row>
  </sheetData>
  <mergeCells count="60">
    <mergeCell ref="A2:U2"/>
    <mergeCell ref="F39:F40"/>
    <mergeCell ref="E38:E40"/>
    <mergeCell ref="D38:D40"/>
    <mergeCell ref="C38:C40"/>
    <mergeCell ref="C35:C36"/>
    <mergeCell ref="E35:E36"/>
    <mergeCell ref="D35:D36"/>
    <mergeCell ref="E28:E29"/>
    <mergeCell ref="F28:F29"/>
    <mergeCell ref="C28:C33"/>
    <mergeCell ref="E32:E33"/>
    <mergeCell ref="F32:F33"/>
    <mergeCell ref="F30:F31"/>
    <mergeCell ref="E30:E31"/>
    <mergeCell ref="D28:D33"/>
    <mergeCell ref="C20:C26"/>
    <mergeCell ref="F23:F26"/>
    <mergeCell ref="C6:C18"/>
    <mergeCell ref="F21:F22"/>
    <mergeCell ref="E20:E26"/>
    <mergeCell ref="D20:D26"/>
    <mergeCell ref="D6:D18"/>
    <mergeCell ref="A1:V1"/>
    <mergeCell ref="A3:A4"/>
    <mergeCell ref="C3:C4"/>
    <mergeCell ref="D3:D4"/>
    <mergeCell ref="E3:E4"/>
    <mergeCell ref="F3:F4"/>
    <mergeCell ref="H3:H4"/>
    <mergeCell ref="I3:I4"/>
    <mergeCell ref="J3:J4"/>
    <mergeCell ref="K3:K4"/>
    <mergeCell ref="L3:L4"/>
    <mergeCell ref="T3:T4"/>
    <mergeCell ref="U3:U4"/>
    <mergeCell ref="B3:B4"/>
    <mergeCell ref="G3:G4"/>
    <mergeCell ref="V3:V4"/>
    <mergeCell ref="A34:W34"/>
    <mergeCell ref="A37:W37"/>
    <mergeCell ref="A41:W41"/>
    <mergeCell ref="V2:W2"/>
    <mergeCell ref="A19:W19"/>
    <mergeCell ref="A27:W27"/>
    <mergeCell ref="A5:W5"/>
    <mergeCell ref="W3:W4"/>
    <mergeCell ref="R3:R4"/>
    <mergeCell ref="S3:S4"/>
    <mergeCell ref="E6:E15"/>
    <mergeCell ref="M3:M4"/>
    <mergeCell ref="L6:L11"/>
    <mergeCell ref="M6:M11"/>
    <mergeCell ref="F6:F13"/>
    <mergeCell ref="F14:F18"/>
    <mergeCell ref="I15:J15"/>
    <mergeCell ref="I16:J16"/>
    <mergeCell ref="I17:J17"/>
    <mergeCell ref="I18:J18"/>
    <mergeCell ref="I24:J24"/>
  </mergeCells>
  <pageMargins left="0.51181102362204722" right="0.11811023622047245" top="0.35433070866141736" bottom="0.27559055118110237" header="0.11811023622047245" footer="0.15748031496062992"/>
  <pageSetup paperSize="8" scale="33" fitToHeight="0" orientation="landscape" r:id="rId1"/>
  <rowBreaks count="1" manualBreakCount="1">
    <brk id="18" max="16383" man="1"/>
  </rowBreaks>
  <colBreaks count="1" manualBreakCount="1">
    <brk id="22"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201819 CSPS</vt:lpstr>
      <vt:lpstr>CSPS 2020-21 FY</vt:lpstr>
      <vt:lpstr>'201819 CSPS'!Print_Area</vt:lpstr>
      <vt:lpstr>'CSPS 2020-21 FY'!Print_Area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Trisha Ramlall</cp:lastModifiedBy>
  <cp:lastPrinted>2021-03-02T14:14:28Z</cp:lastPrinted>
  <dcterms:created xsi:type="dcterms:W3CDTF">2013-09-26T07:11:51Z</dcterms:created>
  <dcterms:modified xsi:type="dcterms:W3CDTF">2021-03-04T09:58:50Z</dcterms:modified>
</cp:coreProperties>
</file>